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235" windowHeight="9810" tabRatio="709" activeTab="0"/>
  </bookViews>
  <sheets>
    <sheet name="TOP" sheetId="1" r:id="rId1"/>
    <sheet name="転職戦略立案" sheetId="2" r:id="rId2"/>
    <sheet name="求人者像分析" sheetId="3" r:id="rId3"/>
    <sheet name="魅力引き出し" sheetId="4" r:id="rId4"/>
    <sheet name="転職動機作成" sheetId="5" r:id="rId5"/>
    <sheet name="職務経歴書作成" sheetId="6" r:id="rId6"/>
    <sheet name="仕上げ" sheetId="7" r:id="rId7"/>
  </sheets>
  <definedNames>
    <definedName name="_xlnm.Print_Area" localSheetId="2">'求人者像分析'!$A$1:$B$35</definedName>
    <definedName name="_xlnm.Print_Area" localSheetId="6">'仕上げ'!$A$1:$M$73</definedName>
    <definedName name="_xlnm.Print_Area" localSheetId="1">'転職戦略立案'!$A$1:$I$83</definedName>
    <definedName name="_xlnm.Print_Area" localSheetId="4">'転職動機作成'!$A$1:$M$69</definedName>
    <definedName name="_xlnm.Print_Area" localSheetId="3">'魅力引き出し'!$A$26:$E$100</definedName>
    <definedName name="今回の転職2回から4回目">'転職戦略立案'!#REF!</definedName>
    <definedName name="今回の転職5回目以上">'転職戦略立案'!#REF!</definedName>
    <definedName name="今回の転職は初めて">'転職戦略立案'!#REF!</definedName>
  </definedNames>
  <calcPr fullCalcOnLoad="1"/>
</workbook>
</file>

<file path=xl/comments4.xml><?xml version="1.0" encoding="utf-8"?>
<comments xmlns="http://schemas.openxmlformats.org/spreadsheetml/2006/main">
  <authors>
    <author>SASA</author>
  </authors>
  <commentList>
    <comment ref="B55" authorId="0">
      <text>
        <r>
          <rPr>
            <sz val="9"/>
            <rFont val="ＭＳ Ｐゴシック"/>
            <family val="3"/>
          </rPr>
          <t>あなたが生きてきて一番頑張った仕事やその結果は何ですか？一番、ですよ、一番。大変だったこと、成し遂げたことなど思い返してください。</t>
        </r>
      </text>
    </comment>
    <comment ref="B67" authorId="0">
      <text>
        <r>
          <rPr>
            <sz val="9"/>
            <rFont val="ＭＳ Ｐゴシック"/>
            <family val="3"/>
          </rPr>
          <t>上記に続いて、同じように頑張ったことやアウトプット、自分で企画して立ち上げたことや提案内容などなど、思い返してください！</t>
        </r>
      </text>
    </comment>
    <comment ref="B74" authorId="0">
      <text>
        <r>
          <rPr>
            <sz val="9"/>
            <rFont val="ＭＳ Ｐゴシック"/>
            <family val="3"/>
          </rPr>
          <t>まだまだあなたの魅力や仕事への取り組むまじめな姿勢など、自信とできるものがあるはずです。どういう点で頑張ったか、思い返して書いてください。</t>
        </r>
      </text>
    </comment>
  </commentList>
</comments>
</file>

<file path=xl/sharedStrings.xml><?xml version="1.0" encoding="utf-8"?>
<sst xmlns="http://schemas.openxmlformats.org/spreadsheetml/2006/main" count="470" uniqueCount="387">
  <si>
    <t>・今までとはちょっと違う分野の仕事を志していますが、今までの職歴の中で応募先の職種に近い部分や共通する責任感、進行能力、結果を出す能力などを通じてこれからの職種にも自分の今までの経験を活かせることを伝えていきましょう。まずは今までの経験で得た自分なりの考えやスキルを整理し、そしてこれからどういう方向性で成長していきたいと考えているのかをしっかりと伝えていく事が重要。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</si>
  <si>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今までとは違う分野の仕事を志していますが、今までの職歴の中で応募先の職種に近い部分や共通する責任感、進行能力、結果を出す能力などを通じてこれからの職種にも自分の今までの経験を活かせることを伝えていきましょう。まずは今までの経験で得た自分なりの考えやスキルを整理し、そしてこれからどういう方向性で成長していきたいと考えているのかをしっかりと伝えていく事が重要。
・応募先の企業が求めるのはあなたの即戦力となる今までの経験や能力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</si>
  <si>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35BX</t>
  </si>
  <si>
    <t>ですが、ここでめげてはいけません。</t>
  </si>
  <si>
    <t>　・うそくさいなぁ・・・</t>
  </si>
  <si>
    <t>　・センスがないなぁ・・・</t>
  </si>
  <si>
    <t>■魅力引き出しツール　／自己分析・自分のもっている本当のスキル・経験・魅力引き出し作業</t>
  </si>
  <si>
    <t>　常に考えて文章を書く事</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</si>
  <si>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
・今までとはちょっと違う分野の仕事を志していますが、あなたの年齢ではあまりそれは問題ではありません。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t>
  </si>
  <si>
    <t>・自分のキャリアアップやキャリアパス、スキル向上をどのように考え、どうして行きたいかを職務経歴書や面接で伝えて行きましょう。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</si>
  <si>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②　次に、その職種に関して、より詳しく、どのような分野の仕事か、どういう内容の仕事をしたいと考えているかを書いてください。</t>
  </si>
  <si>
    <t>　　　例）営業であれば、法人営業、個人向け営業、ルートセールス、コンサルティング営業、などなど</t>
  </si>
  <si>
    <t>　　　　　システム開発であれば、どういう分野の仕事をしていきたいか、などわかる範囲で明文化してください。</t>
  </si>
  <si>
    <t>　　　　　できるだけ短い言葉で表現してください（20文字以内程度）</t>
  </si>
  <si>
    <t>あなたがこれから次の会社に移りたい理由は何でしょうか・・・？</t>
  </si>
  <si>
    <t>　・今働いていないから</t>
  </si>
  <si>
    <t>　・今の会社の社員関係（上司・同僚など）が自分に合わない（嫌いだ、ストレスが強い）</t>
  </si>
  <si>
    <t>　・給与が低いから（もっと給与の高い会社で働きたい）</t>
  </si>
  <si>
    <t>　・仕事内容が合わない</t>
  </si>
  <si>
    <t>　・もっとスキルが伸ばせる仕事をしたい</t>
  </si>
  <si>
    <t>　・憧れの業界で働きたい</t>
  </si>
  <si>
    <t>・・・などなど、様々な理由があるでしょう。</t>
  </si>
  <si>
    <t>・他のライバルのチラシよりも、あなたという商品がいかに魅力的であるかを伝える事</t>
  </si>
  <si>
    <t>・今、応募先の企業が募集している職種の求人像に、いかに自分がマッチしているかを伝える事</t>
  </si>
  <si>
    <t>・一緒に働きたい人物かどうかを伝える事</t>
  </si>
  <si>
    <t>・経験やスキルが応募する職種に対してない場合でも、いかにポテンシャルがあるかを伝える事</t>
  </si>
  <si>
    <t>・これらの事を、一目見ただけですぐに相手に分かってもらえる事</t>
  </si>
  <si>
    <t>実際には会社によって状況は異なりますが、毎日多くのライバルが応募している事をスタート地点に考え、その中で</t>
  </si>
  <si>
    <t>就職活動をしています。採用する企業側もまた同じです。</t>
  </si>
  <si>
    <t>これから、そういう視点を自分の中において、職務経歴書を作成するに当たり、一番重要なことをお教えします。</t>
  </si>
  <si>
    <t>“派手に書けば、売れる”と言う法則があるのであれば、どこの会社も派手にチラシを作り、派手なホームページを用意し、</t>
  </si>
  <si>
    <t>派手なお店で商品を売ればいいわけです。</t>
  </si>
  <si>
    <t>しかし、あなたはそういうチラシやお店を見て、どう感じますか？</t>
  </si>
  <si>
    <t>　・自分には合わないかも・・・</t>
  </si>
  <si>
    <t>など思う事でしょう（派手が好きな人には良いのですが、それも商品によりますね）。</t>
  </si>
  <si>
    <t>“人間・人物”という商品を売る“転職・就職活動”という商戦においては、一番重要なのは、その人物がどういう人かという</t>
  </si>
  <si>
    <t>中身を見極め、自社に合った、本当に求める人物かどうかを人事担当者が見極める事です。</t>
  </si>
  <si>
    <t>そして、そのためには、まずあなたの今までの職歴や、あなた自身という“人間”と言う商品を分解し、あなたの持つ魅力を</t>
  </si>
  <si>
    <t>分析する事から、あなたの広告チラシ（職務経歴書）作りがスタートします。</t>
  </si>
  <si>
    <t>また、そういう意識でなければ、あなたが希望するいい会社に入ることは難しいでしょう。</t>
  </si>
  <si>
    <t>ですが、多くのライバルを蹴散らす為に、チラシは派手に作る（デザインや内容）、という必要は全くありません。</t>
  </si>
  <si>
    <t>と感じるかもしれません。</t>
  </si>
  <si>
    <t>この際、読んでもらう人に、注意してもらいたい点としては</t>
  </si>
  <si>
    <t>そうではなくて、自分の持っている魅力や経験を、とことん磨いて、相手に伝える、という事が非常に重要なのです。</t>
  </si>
  <si>
    <t>あなたの持つ魅力を最大限に引き出した後に、それを、人事担当者に最大限に伝える職務経歴書に組み立てればいいわけです。</t>
  </si>
  <si>
    <t>しかし、職務経歴書に嘘を書く必要はありません（いけません）。仮にそれで内定をもらったとしても、後で困るのは自分です。</t>
  </si>
  <si>
    <t>・多少オーバーな表現は入っていても、あなたの持っている“人間性”や“魅力”を伝えていると感じるかどうか</t>
  </si>
  <si>
    <t>　→　人事担当者が履歴書を目にする時点で、あなたの事は全く知りません</t>
  </si>
  <si>
    <t>・応募しようと思っている会社や職種、業界の情報を伝えた上で、そこの採用担当者になったつもりで読んでみてもらう事</t>
  </si>
  <si>
    <t>このように、自分の職務経歴書を読んでもらう人がいない場合でも、自分でこの作業を行う事は可能です。</t>
  </si>
  <si>
    <t>あなたは自分の職務経歴書を人に見てもらった事がありますか？</t>
  </si>
  <si>
    <t>・読んでて全く面白くない</t>
  </si>
  <si>
    <t>・文章の構成が変、誤字脱字がある、など</t>
  </si>
  <si>
    <t>一番いいのは、周りの身近な人、信頼できる友人や家族に、完成した職務経歴書を読んでもらう事です。</t>
  </si>
  <si>
    <t>実際に使う職務経歴書は、あなたの職種や好みにより様々な書式の中から選ぶ必要があります。また、インターネット求人媒体などの場合はWeb上で</t>
  </si>
  <si>
    <t>必要事項を入力していく形の職務経歴書となりますので、その項目に下記の点を整理してから記入していってください。</t>
  </si>
  <si>
    <t>自分に合う職務経歴書が無い、分からない、と言う場合は、Yahoo！で｢職務経歴書　フォーマット｣と検索すれば、フリーで各職種ごとの職務経歴書が</t>
  </si>
  <si>
    <t>ダウンロードできるサイトが多数ありますので、その中から自分に合った職務経歴書の書式を探して入手しましょう。</t>
  </si>
  <si>
    <t>この、あなたの今迄の経歴や人間性を分解して魅力を引き出す作業が、職務経歴書作成の上で非常に効果的なポイントです。</t>
  </si>
  <si>
    <t>この文を読んでいただいているあなたは、既に今までにも職務経歴書を作成している事でしょう。</t>
  </si>
  <si>
    <t>商品の広告では、一番最初に目に入る部分（冒頭）のアイキャッチが非常に重要です。</t>
  </si>
  <si>
    <t>最初に書かれている文章やコピーで、その商品の第一印象を決めてしまうといっても過言ではありません。</t>
  </si>
  <si>
    <t>～　インターネットマーケティング時代の転職・就職活動を乗り切る為の心得</t>
  </si>
  <si>
    <t>　　　例）営業、企画、マーケティング、営業事務、経理、総務、システム開発（SE、PG）・・・などなど・職種の大枠で結構です</t>
  </si>
  <si>
    <t>の仕事をしたい、と考えている理由について、下記の点で教えてください</t>
  </si>
  <si>
    <t>1)自分の中のどういう部分が、その仕事に向いていると考えているか教えてください</t>
  </si>
  <si>
    <t>2)その仕事に対して、何が一番の魅力だと感じていますか？</t>
  </si>
  <si>
    <t>※お客様とのふれあい、成約したときの達成感、などの漠然とした表現ではなく、具体的にその体験や結果を通して自分自身がどういう気持ちになり、何を得られる事がとても魅力に感じているかまでを書いてください</t>
  </si>
  <si>
    <t>3)その仕事を通して、自分はどうなって行きたい、と考えていますか？</t>
  </si>
  <si>
    <t>※将来のキャリアパスや人生のビジョン、仕事を通した自己実現や、経験・年齢によってはその会社の経営的な面にも触れつつ、仕事・生活をどうしていきたいと考えているか</t>
  </si>
  <si>
    <t>そして、そういう転職の動機を、応募先の企業に、ポジティブに伝えていく事が必要です。</t>
  </si>
  <si>
    <t>1)下記に、本当は何で転職をしようと思っているのか、または今働いていないのかを正直に書いてください。</t>
  </si>
  <si>
    <t>2)次に、上記の理由は一切忘れて、今後入る会社ではどういうように働いていきたいと思っているかを教えてください。</t>
  </si>
  <si>
    <t>　以前の会社では出来なかった◎◎◎を、今後の自分自身のスキルアップ（または仕事環境の改善や将来性、生活面の改善、自己実現などからめて）</t>
  </si>
  <si>
    <t>25AZ</t>
  </si>
  <si>
    <t>25BY</t>
  </si>
  <si>
    <t>25BZ</t>
  </si>
  <si>
    <t>25CY</t>
  </si>
  <si>
    <t>25CZ</t>
  </si>
  <si>
    <t>30AY</t>
  </si>
  <si>
    <t>30AZ</t>
  </si>
  <si>
    <t>30BY</t>
  </si>
  <si>
    <t>30BZ</t>
  </si>
  <si>
    <t>30CY</t>
  </si>
  <si>
    <t>30CZ</t>
  </si>
  <si>
    <t>35AY</t>
  </si>
  <si>
    <t>35AZ</t>
  </si>
  <si>
    <t>■最後の仕上げ　／客観的な視点でブラッシュアップする為のノウハウ</t>
  </si>
  <si>
    <t>■職務経歴書作成ツール　／今までの作業であぶりだしたあなたの魅力や志望動機、転職理由などの要素を職務経歴書に落とし込む作業</t>
  </si>
  <si>
    <t>これらの作業を上から順番に行っていく事で、あなたの職務経歴書を創造して行きましょう。</t>
  </si>
  <si>
    <t>真剣に、今までの自分を思い返し、これからの自分を想像しながら、１つ１つの作業を真剣に行っていってください。</t>
  </si>
  <si>
    <t>これらの作業を行う上で忘れてはいけない重要なポイント</t>
  </si>
  <si>
    <t>・“自分”という商品の魅力を最大限に引き出す作業をするんだ、と言う意識</t>
  </si>
  <si>
    <t>・応募先企業が求める人物像はどのような人物なのか、その企業が人を募集する本当の理由は何かを理解し意識する事</t>
  </si>
  <si>
    <t>　→採用者目線を忘れずに</t>
  </si>
  <si>
    <t>・一番伝えたい事（自分の魅力、武器）は何か、を明確にしていく</t>
  </si>
  <si>
    <t>　→広告チラシで最大限の効果を出す為には、文字が多すぎたり、独りよがりの表現では売れないということ</t>
  </si>
  <si>
    <t>ですが、今迄の職務経歴書は一度全て捨ててください。</t>
  </si>
  <si>
    <t>現代の転職･就職活動は、インターネットが発達して、ほぼほとんどの人が何らかの形でインターネットを利用して</t>
  </si>
  <si>
    <t>インターネットと言う便利なツールが発達してきた結果、誰でも簡単に、何十社という企業へ夜中や休日に</t>
  </si>
  <si>
    <t>手間や費用をかけずに履歴書や職務経歴書を簡単に出せる時代になりました。</t>
  </si>
  <si>
    <t>ライバルの応募者たちから何十通、時には何百通も履歴書や応募が応募先の企業人事担当者に届いると想像してみてください。</t>
  </si>
  <si>
    <t>あなたという商品が選ばれる為に勝ち進んでいかなくてはならないのが、現代のネット時代の就職戦線です。</t>
  </si>
  <si>
    <t>職務経歴書の場合は、全体に書かれている内容で、どういう人物かを見定めますが、それでも最初のアイキャッチの重要さは変わりません。</t>
  </si>
  <si>
    <t>何を、どう伝えていくのか、それを意図的に組み上げていく事が戦略上非常に大切なのです。</t>
  </si>
  <si>
    <t>というような心持ちで、ベストなあなたの職務経歴書と言う“チラシ”を完成していってください。</t>
  </si>
  <si>
    <t>スピード早く作業していく必要は全くありません。</t>
  </si>
  <si>
    <t>・何より採用担当者が気にするのは、なぜ今まで複数の転職をしてきたかと言うポイントです。なぜ、このような職歴をたどってきたのかををきちんと理由付けをしていきましょう。順調にキャリアアップをしてきていれば問題ありません。ネガティブに捉えれられる内容でも、それをどうポジティブに捉えて表現していくかが問われます。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全体的には応募する新しい仕事に関連する部分があれば全ての会社（またはそう表現できる会社）では仕事内容でそこを強調して一貫性をもたせていくようにしましょう。ここが非常に重要になります。
・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職種によっては（総合職や開発系などの仕事）、マネージメントや事業戦略などに関してもどのような考えをもっているかを明確につたえていきましょう。</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</si>
  <si>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自己分析をとことんやって、今までの自分の生きかたを否定から入っていき、本来の自分はどういうことを望んでいる人間なのか、これからの人生をどう生きていきたいのか、冷静に自分を見つめた上で、お金や表面上の条件だけではない部分まで含め、これからの人生をかけうる会社選びをしていってください。そうでないと、また転職を繰り返す可能性が高まります。まだまだ先は長いのです。あなたに会う会社探しを、宝捜しのつもりで行っていってください。
・応募先企業の研究をしっかりして、あなたの熱意が伝わる文章と面接で切り抜けていきましょう。</t>
  </si>
  <si>
    <t>40CY</t>
  </si>
  <si>
    <t>以上のことさえ出来れば、人事担当者に、“まずはこの人に会ってみたい・・・”と思わせられる事ができます。</t>
  </si>
  <si>
    <t>それは、≪採用者目線になる≫と言う事です。</t>
  </si>
  <si>
    <t>たとえば、色んな商品のチラシやホームページがありますが、商品の性質や価格ごとに、チラシのデザインやコピーは異なります。</t>
  </si>
  <si>
    <t>あなたもコピーライターになって、まずは魅力の抽出をし、その商品のよさを前面に出すチラシを作成する（売れる商品広告を作るぞ～！）、</t>
  </si>
  <si>
    <r>
      <t>5分？10分？・・・いいえ、違います。</t>
    </r>
    <r>
      <rPr>
        <b/>
        <sz val="11"/>
        <color indexed="10"/>
        <rFont val="ＭＳ Ｐゴシック"/>
        <family val="3"/>
      </rPr>
      <t>5秒～10秒</t>
    </r>
    <r>
      <rPr>
        <b/>
        <sz val="11"/>
        <rFont val="ＭＳ Ｐゴシック"/>
        <family val="3"/>
      </rPr>
      <t>と言われています。</t>
    </r>
  </si>
  <si>
    <t>　→自分に合った戦略に基づいて最終的な職務経歴書を作り上げていくと言う事</t>
  </si>
  <si>
    <t>・二番目に伝えたい事、三番目に伝えたい事をプライオリティを付け明確にし、その上でその魅力を順に分かりやすく表現できているか</t>
  </si>
  <si>
    <t>※もっとも、今後一度転職に成功したら、“二度目は来ない転職”こそが、本当のあなたの｢転職成功｣なのです！</t>
  </si>
  <si>
    <t xml:space="preserve">     Let's Go Your Own Road ! I Belive you will GET THE GLORY!!  </t>
  </si>
  <si>
    <t xml:space="preserve">        さあ、あとは、希望の会社に、あなたの100%完成させた職務経歴書を送るだけです！！！</t>
  </si>
  <si>
    <t>応募先会社が求める人物像は、どんな人物ですか？</t>
  </si>
  <si>
    <t>（求人媒体に書かれている求める人物像の項目以外にも、企業ホームページや業界情報などから集めた情報を元に</t>
  </si>
  <si>
    <t>“この会社は、こんな人物を本当は必要としているに違いない”と想像を豊かにして考えていきましょう）</t>
  </si>
  <si>
    <t>■まず、応募する会社の仕事はどんな仕事ですか？下記にコピペしてください。</t>
  </si>
  <si>
    <t>※あまり多すぎてもまとまりづらいので、要点をまとめて上記に収まるように整理しましょう</t>
  </si>
  <si>
    <t>※明るい人、前向きな人、などの抽象的表現は少なくしましょう。具体的に、たとえばどんな仕事や状況ではどういう対応が出来る人を望んでいる、とか、どのような内容の仕事を出来る人が望ましいと考えている、など求める条件をはっきりさせるように書いていきます</t>
  </si>
  <si>
    <t>あとは、ここで抽出した人物像と重なっていくように、あなたの今までの経歴や性格、考え方などを表現していくことが次のステップです。</t>
  </si>
  <si>
    <t>このシートを印刷して、次の【自己分析・魅力引出し】シートに進みましょう。</t>
  </si>
  <si>
    <r>
      <t>■魅力引き出しツール　</t>
    </r>
    <r>
      <rPr>
        <b/>
        <sz val="10"/>
        <color indexed="18"/>
        <rFont val="ＭＳ Ｐゴシック"/>
        <family val="3"/>
      </rPr>
      <t>／自己分析・自分のもっている本当のスキル・経験・魅力引き出し作業</t>
    </r>
  </si>
  <si>
    <t>■求人者像分析ツール　／応募先企業がどんな人物を求めているか探り出す作業</t>
  </si>
  <si>
    <t>そしてまっさらな気持ちで、これからお教えする新しい考え方のプロセスと視点で、全く新しいあなたの職務経歴書を一緒に作り上げて行きましょう！</t>
  </si>
  <si>
    <t>それ以前に、面接でも回答に深みがなくなってしまいますし、面接担当者はそういう履歴書を何百、何千通と見てきています（それが仕事です）。</t>
  </si>
  <si>
    <t>もちろん必要に応じてその表現や内容には工夫を凝らします。自分の今までの仕事や経験で得た結果が如何にすばらしいものか、</t>
  </si>
  <si>
    <t>大変だったのかを説明する事であなたという商品の価値がティーアップ（価値が高まる）され、採用担当者にも魅力的に伝わるのです。</t>
  </si>
  <si>
    <t>今まで自分でも気づいていなかった、又は分かっていたけど一番にそれを打ち出すチラシ作りができていなかった人が非常に多いのが現状です。</t>
  </si>
  <si>
    <t>その際上記に述べてある事や他の本商品内でお伝えしている点を良く意識し頭に入れた上で、じっくり考えながら各作業を行っていってください。</t>
  </si>
  <si>
    <t>その際、前の項目で行った“相手の会社が求める求人者像”の特に上位の項目に重なるように、自分の経験を置き換えて書いていくことが一番重要です！</t>
  </si>
  <si>
    <t>・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どういう考えでマネジメントを行うべき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・職種によっては（総合職や開発系などの仕事）、マネージメントや事業戦略などに関してもどのような考えをもっているかを明確につたえていきましょう。</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</si>
  <si>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・初めて入った会社を何で辞めようと思ったかに関しても採用担当者は気になる所。その部分もきちんと整理して離職理由を作っていきましょう。
・応募先企業の研究をしっかりして、あなたの熱意が伝わる文章と面接で切り抜けていきましょう。</t>
  </si>
  <si>
    <t>・職種によっては（総合職や開発系などの仕事）、マネージメントや事業戦略などに関してもどのような考えをもっているかを明確につたえていきましょう。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です。その部分もきちんと整理して離職理由を作っていきましょう。なぜ今までとは違う仕事をしようと考えるにいたったのかを、採用担当者が納得いくストーリーで作っておく必要があります。
・応募先企業の研究をしっかりして、あなたの熱意が伝わる文章と面接で切り抜けていきましょう。</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</si>
  <si>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・初めて入った会社を何で辞めようと思ったかに関しても採用担当者は気になる所。その部分もきちんと整理して離職理由を作っていきましょう。
・応募先企業の研究をしっかりして、あなたの熱意が伝わる文章と面接で切り抜けていきましょう。　</t>
  </si>
  <si>
    <t xml:space="preserve">・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です。その部分もきちんと整理して離職理由を作っていきましょう。なぜ今までとは違う仕事をしようと考えるにいたったのかを、採用担当者が納得いくストーリーで作っておく必要があります。
・応募先企業の研究をしっかりして、あなたの熱意が伝わる文章と面接で切り抜けていきましょう。　
</t>
  </si>
  <si>
    <t xml:space="preserve">・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・初めて入った会社を何で辞めようと思ったかに関しても採用担当者は気になる所。その部分もきちんと整理して離職理由を作っていきましょう。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・採用担当者はあなたの実績、経験とともにあなたのポテンシャルや熱意にも注目しています。それをしっかり伝えていきましょう（内定を出した後に辞退されるかどうかなども含めて）。
</t>
  </si>
  <si>
    <t>・なぜ、あえてこの年齢で今までの仕事と違う仕事を選択するのかが非常に重要です。あなたの今後の人生、生き方においてそれが避けられない選択であるのかどうかをまずしっかりと考えましょう。人生観まで含めてその選択があなたにとってベストだと断言できるのであれば、そう思うに至った理由、大きな原因などを明確に伝えていく必要があります。そうでないならば、今までと同じ、もしくは関連する業界や職種での仕事を選択することを強く勧めます（内定を獲得するため）。または、並行して今までと同じような関係の仕事と、あなたがこれから選択しようとしている仕事に対して転職活動をすることをお勧めします。
・何より採用担当者が気にするのは、なぜ今まで複数の転職をしてきたかと言うポイントです。なぜ、このような職歴をたどってきたのかををきちんと理由付けをしていきましょう。順調にキャリアアップをしてきていれば問題ありません。ネガティブに捉えれられる内容でも、それをどうポジティブに捉えて表現していくかが問われます。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全体的には応募する新しい仕事に関連する部分があれば全ての会社（またはそう表現できる会社）では仕事内容でそこを強調して一貫性をもたせていくようにしましょう。ここが非常に重要になります。
・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今までとは違う分野の仕事を志していますが、なぜ、今後違う分野の仕事をしたいと持っているのかが強く問われる部分でしょう。あなたの今後の人生や仕事に対する考えがしっかりと固まった上でどのように仕事を通して自己実現していきたいかを伝えていきましょう。</t>
  </si>
  <si>
    <t>・あなたという人物を100%正直に伝えているかどうかは、最初は考えないで読んでもらう事</t>
  </si>
  <si>
    <t>　（あなたの事、としてではなく、全く知らない人物と考えて読んでもらう）</t>
  </si>
  <si>
    <t>　→　これは、逆に、実はもっとこういう点があなたには魅力としてある、とか、こういう経験がある、という指摘を客観的にして</t>
  </si>
  <si>
    <t>　　　　もらえる可能性があります</t>
  </si>
  <si>
    <t>・そして、この履歴書の人物を“魅力的に感じる人物”と思うかどうか</t>
  </si>
  <si>
    <t>　（会ってみたいと思うかどうか）</t>
  </si>
  <si>
    <t>その上で、指摘された内容に関しては、少なくともあなたより、客観的な意見が多く含まれるはずです（指摘がなければ無理に考え</t>
  </si>
  <si>
    <t>てもらう必要はありません）。自分ではそう思わない意見や、受け入れたくない指摘（読みづらい、つまらない）などもあるかもしれま</t>
  </si>
  <si>
    <t>たいよね｣と言ってくれるような内容に出来れば、あなたにとって一番ベストな職務経歴書と言えるでしょう。</t>
  </si>
  <si>
    <t>｢うそっぽい｣</t>
  </si>
  <si>
    <t>｢字が多いだけで内容がない｣</t>
  </si>
  <si>
    <t>｢魅力的に感じない｣</t>
  </si>
  <si>
    <t>｢読んでて面白くない｣</t>
  </si>
  <si>
    <t>その場合、“自分の書いたもの”として読むのではなく、“応募先の企業の人事担当者”になったつもりで、多くの魅力的な人物からの</t>
  </si>
  <si>
    <t>応募がある状態を想定した上で、気持ちをまっさらにして、職務経歴書を読んでみてください。</t>
  </si>
  <si>
    <t>なかなか他人の視点で見ることが難しい、と言う人は、職務経歴書を作ったすぐ後にこの作業をするのではなく、お風呂に入ったり、</t>
  </si>
  <si>
    <t>銭湯に行ったり、ちょっと散歩をした後、など一度気持ちを切り替えた後にこの作業を行えば、普段より客観的に自分の職務経歴書を</t>
  </si>
  <si>
    <t>他人の視点で見てみることが出来るでしょう。</t>
  </si>
  <si>
    <t>いくら自分で｢素晴らしい出来だ、完璧だ！｣と思った作品の職務経歴書が出来上がっても、あなたの独りよがりで書いた内容</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</si>
  <si>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・初めて入った会社を何で辞めようと思ったかに関しても採用担当者は気になる所。その部分もきちんと整理して離職理由を作っていきましょう。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・採用担当者はあなたの実績、経験とともにあなたのポテンシャルや熱意にも注目しています。それをしっかり伝えていきましょう（内定を出した後に辞退されるかどうかなども含めて）。</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</si>
  <si>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です。その部分もきちんと整理して離職理由を作っていきましょう。なぜ今までとは違う仕事をしようと考えるにいたったのかを、採用担当者が納得いくストーリーで作っておく必要があ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・採用担当者はあなたの実績、経験とともにあなたのポテンシャルや熱意にも注目しています。それをしっかり伝えていきましょう（内定を出した後に辞退されるかどうかなども含めて）。</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</si>
  <si>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・初めて入った会社を何で辞めようと思ったかに関しても採用担当者は気になる所。その部分もきちんと整理して離職理由を作っていきましょう。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・採用担当者はあなたの実績、経験とともにあなたのポテンシャルや熱意にも注目しています。それをしっかり伝えていきましょう（内定を出した後に辞退されるかどうかなども含めて）。　</t>
  </si>
  <si>
    <t>ラベル</t>
  </si>
  <si>
    <t>～25</t>
  </si>
  <si>
    <t>25AX</t>
  </si>
  <si>
    <t>ある</t>
  </si>
  <si>
    <t>・今のあなたは年齢的にも一番の売り手市場です（あなたの価値が高い）！　
・今までの経験を生かした転職先を考えているので、まずは今までの経験で得た自分なりの考えやスキルを整理し、そしてこれからどういう方向性で成長していきたいと考えている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今までの経験で特に伝えるべき業績を何点か具体的かつ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t>
  </si>
  <si>
    <t>・今のあなたは年齢的にも一番の売り手市場です（あなたの価値が高い）！　
・今までとはちょっと違う分野の仕事を志していますが、あなたの年齢ではあまりそれは問題ではありません。まずは今までの経験で得た自分なりの考えやスキルを整理し、そしてこれからどういう方向性で成長していきたいと考えている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今までの経験で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t>
  </si>
  <si>
    <t>・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</si>
  <si>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25CX</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</si>
  <si>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t>
  </si>
  <si>
    <t xml:space="preserve">・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
</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</si>
  <si>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まだ今後の人生の方向性の切り替えはあなたの年齢では十分可能です。今までの若かったころに模索してきた経験も反省をした上で自分の人生の糧とし、あとはあなたの今後の人生や仕事に対する考えがしっかりと固まった上でどのように仕事を通して自己実現していきたいかを伝えていきましょう。
・仕事内容は違っていても、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
・自分のキャリアアップやキャリアパス、スキル向上をどのように考え、どうして行きたいかを職務経歴書や面接で伝えて行きましょう。</t>
  </si>
  <si>
    <t xml:space="preserve">・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
</t>
  </si>
  <si>
    <t>・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</si>
  <si>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26～30</t>
  </si>
  <si>
    <t>30AX</t>
  </si>
  <si>
    <t>・今のあなたは年齢的にも一番の売り手市場です（あなたの価値が高い）！　
・今までの経験を生かした転職先を考えているので、まずは今までの経験で得た自分なりの考えやスキルを整理し、そしてこれからどういう方向性で成長していきたいと考えている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</si>
  <si>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・今のあなたは年齢的にも一番の売り手市場です（あなたの価値が高い）！　
・今までとはちょっと違う分野の仕事を志していますが、あなたの年齢ではあまりそれは問題ではありません。まずは今までの経験で得た自分なりの考えやスキルを整理し、そしてこれからどういう方向性で成長していきたいと考えている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</si>
  <si>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・今のあなたは年齢的には一番の売り手市場です（あなたの価値が高い）。
・今までとは違う分野の仕事を志していますが、あなたの年齢ではあまりそれは問題ではありません。まずは今までの経験で得た自分なりの考えやスキルを整理し、そしてこれからどういう方向性で成長していきたいと考えているのか、そしてなぜ違う道を志そうと考えるにいたった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今までの経験で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t>
  </si>
  <si>
    <t>25BX</t>
  </si>
  <si>
    <t>ある</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</si>
  <si>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
・今までの経験を生かした転職先を考えているので、まずは今までの経験で得た自分なりの考えやスキルを整理し、そしてこれからどういう方向性で成長していきたいと考えている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今までの経験で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t>
  </si>
  <si>
    <t>職務経歴書を書く上でもう一つ忘れていけない点があります。それは｢分かりやすさ｣です。</t>
  </si>
  <si>
    <t>あなたは、通常の企業の採用担当者が1枚の職務経歴書を見て判断する平均の時間を知っていますか？</t>
  </si>
  <si>
    <t>採用担当者はその職務経歴書をじっくりと読んで、その上で興味を持てれば面接に呼ぶというステージに上がれるのです。</t>
  </si>
  <si>
    <t>ですから、今後作るあなたの職務経歴書では、“あなたの魅力”を“一目で分かるように”書く事が一番求められるのです！</t>
  </si>
  <si>
    <t>　【最大限の表現で】、【一目で伝わるように】伝えていく事</t>
  </si>
  <si>
    <t>この数秒の時間で｢この人は求めている人物像ではない｣と判断された時点でその書類はアウトになります。この時間内に興味を持ってもらえれば、</t>
  </si>
  <si>
    <t>そういう視点でも、できる限り簡潔かつ明瞭に、あなたのチラシとなる“職務経歴書”を、何度もブラッシュアップしていきましょう！</t>
  </si>
  <si>
    <t>このファイルには下記の6つのツールが搭載されています。</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</si>
  <si>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まや、あわせてなぜ、今までの仕事と違う分野の仕事をしたいと考えるにいたったのかを自分なりに今までの経歴を踏まえて説得力のあるストーリーにしていくよう何度も練り直しましょう。転職をする理由と仕事の方向性を変える決意をした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
・今までとは違う分野の仕事を志していますが、まだ今後の人生の方向性の切り替えはあなたの年齢では十分可能です。今までの若かったころに模索してきた経験も反省をした上で自分の人生の糧とし、あとはあなたの今後の人生や仕事に対する考えがしっかりと固まった上でどのように仕事を通して自己実現していきたいかを一貫性のあるストーリーで示すことができれば問題ないで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
・ 自分のキャリアアップやキャリアパス、スキル向上をどのように考え、どうして行きたいかを職務経歴書や面接で伝えて行きましょう。</t>
  </si>
  <si>
    <t>・職種によっては（総合職や開発系などの仕事）今後の会社の中枢を担っていく年齢になっていくので、マネージメントや事業戦略などに関してもどのような考えをもっているかを明確につたえていきましょう。
・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</si>
  <si>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30CX</t>
  </si>
  <si>
    <t>・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t>
  </si>
  <si>
    <t>・今のあなたは年齢的には一番の売り手市場です（あなたの価値が高い）。
・今までとは違う分野の仕事を志していますが、あなたの年齢ではあまりそれは問題ではありません。まずは今までの経験で得た自分なりの考えやスキルを整理し、そしてこれからどういう方向性で成長していきたいと考えているのか、そしてなぜ違う道を志そうと考えるにいたった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</si>
  <si>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30BX</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</si>
  <si>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
・今までの経験を生かした転職先を考えているので、まずは今までの経験で得た自分なりの考えやスキルを整理し、そしてこれからどういう方向性で成長していきたいと考えているのかをしっかりと伝えていく事が重要。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
・自分のキャリアアップやキャリアパス、スキル向上をどのように考え、どうして行きたいかを職務経歴書や面接で伝えて行きましょう。
・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</si>
  <si>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↑これが、あなたが応募先企業に伝えるべき、新しい退職理由／転職動機となります！</t>
  </si>
  <si>
    <r>
      <t>■転職動機作成ツール　</t>
    </r>
    <r>
      <rPr>
        <b/>
        <sz val="10"/>
        <color indexed="18"/>
        <rFont val="ＭＳ Ｐゴシック"/>
        <family val="3"/>
      </rPr>
      <t>／　履歴書や面接で適切な転職動機・退職理由を伝える為の訴求材料作成</t>
    </r>
  </si>
  <si>
    <t>■転職動機作成ツール　／　履歴書や面接で適切な転職動機・退職理由を伝える為の訴求材料作成</t>
  </si>
  <si>
    <t>6)上と同じ質問で、3番目に自慢できること、アピールできそうな業績や業務内容を書いてください。</t>
  </si>
  <si>
    <t>7)自分の中のどういう部分が、その仕事に向いていると考えているか教えてください</t>
  </si>
  <si>
    <t>●あなたの魅力を引き出すためのプロセスとなる8つの質問</t>
  </si>
  <si>
    <t>※この作業により作成した職務経歴書も、応募する企業ごとに求める人物像が異なる場合が多い為（良く企業研究をし、その企業に入りたいと真剣に考えていくとそれが分かってきます）、同じ営業職、企画職や事務・開発などの仕事でも、応募する会社ごとに各内容を最適な形でチューニングしていく事が必要です！</t>
  </si>
  <si>
    <t>会社ごとに、その会社の持つ雰囲気、経営者の考え方、たどってきた歴史、得意な分野、これから目指している姿は違います。それを理解し、その上でその会社に最適な人物を想像し、その人物に近い内容に自分の持っている魅力や経験の中で訴求できる部分を選び出してそれを一番に伝えていくように、その都度職務経歴書を調整してから応募するようにしていきましょう！その努力こそが、あなたの求める会社の内定を出す最短距離のルートなのです。</t>
  </si>
  <si>
    <t>③ 下記の質問に答えてください。ここはじっくりと考えてください。一番入りたい会社や仕事を思い浮かべながら書いていきましょう！</t>
  </si>
  <si>
    <t>　　下記を書くときに、遠慮や謙遜は一切不要です！ちょっと誇張するくらいでもOKです。コピーライターになったつもりで！</t>
  </si>
  <si>
    <t>下記に記入</t>
  </si>
  <si>
    <t>子供のころからの自分や、将来どうなっていたいと本当は思っているのか、今までの仕事ではどういう部分が自分に合っていないと感じ、</t>
  </si>
  <si>
    <t>　をしていきたいと強く思うようになり、転職を決意しました、と言うような、一続きの流れで下記に文章にしてください。</t>
  </si>
  <si>
    <t>さあ、ここまでできたらもう完成は目の前です。</t>
  </si>
  <si>
    <t>今まであなたが整理し、書いてきたあなたの魅力や仕事への想い、そして転職の理由は下記のとおりです。</t>
  </si>
  <si>
    <t>後はこれらの内容を職務経歴書に落とし込むだけです。</t>
  </si>
  <si>
    <t>その際、</t>
  </si>
  <si>
    <t>1番伝えるべき事は何か（あなたの実績や仕事への取り組み、応募先の職種に対する訴求ポイント）を目立たせるように書いていきましょう。</t>
  </si>
  <si>
    <t>そして、大切なことは、わかりやすく書くこと、です。</t>
  </si>
  <si>
    <t>極端な話、下記の要点さえあれば良いのです。それ以外のことも多く書いてしまうと、下記の点が目立たなくなってしまうので注意してください。</t>
  </si>
  <si>
    <t>重複する経験や業務内容は割愛するかまとめて書いてしまってください。</t>
  </si>
  <si>
    <t>あなたの商品としての魅力となる下記のコピーを如何に応募先企業にすばやくかつ魅力的に汲み取ってもらえるかが大切なのです。</t>
  </si>
  <si>
    <t>まずは、職務経歴書にあなたの今までの職歴（働いてきた会社の履歴)を書き、その中にそれぞれの会社でしてきたことを書いていきますが、</t>
  </si>
  <si>
    <t>その際、上記内容を職務経歴書にコピペして、体裁を整えてください（周りの文章との文調やフォント、字の大きさなど）。</t>
  </si>
  <si>
    <t>複数の会社がある場合は、出来るだけそれぞれの会社の仕事内容がステップアップしてきたように表現していきましょう。</t>
  </si>
  <si>
    <t>そして、特に伝えるべき上記のポイントが目立つようにちりばめていきましょう（他はあまり書き過ぎないように）。</t>
  </si>
  <si>
    <t>さんの職務経歴書　訴求ポイント／コピー材料</t>
  </si>
  <si>
    <t>希望職種</t>
  </si>
  <si>
    <t>詳細</t>
  </si>
  <si>
    <t>■自己PR　／　あなたがその仕事に対して打ち出していくべきあなたの魅力</t>
  </si>
  <si>
    <t>■志望動機　／　なぜその仕事につきたいと思うのか、その仕事を通してどうなりたいと思うのか</t>
  </si>
  <si>
    <t>■職務経歴書　記載情報　１　（TOPに今までの成果として記載、または経歴内の該当する会社の仕事内容の欄の最初に記載</t>
  </si>
  <si>
    <t>■職務経歴書　記載情報　２　（TOPに今までの成果として記載、または経歴内の該当する会社の仕事内容の欄の最初に記載</t>
  </si>
  <si>
    <t>■職務経歴書　記載情報　３　（TOPに今までの成果として記載、または経歴内の該当する会社の仕事内容の欄の最初に記載</t>
  </si>
  <si>
    <t>職務経歴書に書くように、ひとつの文章として完結した内容になるように書いていってください。</t>
  </si>
  <si>
    <t>■転職・退職理由</t>
  </si>
  <si>
    <t>■このページに書いてある内容の上手な利用の仕方</t>
  </si>
  <si>
    <t>　　注意：このファイルは各所にデータや関数が入っています。指定の個所以外は絶対に変更・記入などしないでください。</t>
  </si>
  <si>
    <t>　　　　　　必要に応じ別名で保存して使ってください。指定個所以外を変更した場合、うまく作動しなくなる可能性があります。</t>
  </si>
  <si>
    <t>・今までの経験を生かした転職先を考えているので、まずは今までの経験で得た自分なりの考えやスキルを整理し、そしてこれからどういう方向性で成長していきたいと考えているのかをしっかりと伝えていく事が重要。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</si>
  <si>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今後の自分の人生を、応募する企業に入ってどのような仕事をしていくことでどう成長していきたいと真剣に考えているのか、それが伝えられるように職務経歴書を作成し、面接で伝えていきましょう。採用担当者も人の子、今までのあなたの仕事経験での失敗や転職歴もあなた自身がどう捉えて反省する部分は反省し、活かしていきたい部分をどう活かして応募先の会社に貢献してくれそうか、あなたの情熱や決意の固さが伝えられれば好印象につながるでしょう（表面上の言葉や言い訳ばかりでは見抜かれてしまいま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</si>
  <si>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表彰（具体的な内容、何をどうして何人中何位など）、管理能力、実行力、集客、制作、開発、企画、事務遂行などなどでとにかく自分でがんばった内容や結果、管理職であればチームの運営やその結果など</t>
  </si>
  <si>
    <t>※但し、仕事内容が異なってもそこで得た何かを次の仕事でも生かせる、という表現で書いてください</t>
  </si>
  <si>
    <t>4)今まであなたのしてきた仕事の中で、一番頑張ったこと、自慢できること、アピールできそうな業績や業務内容を書いてください。</t>
  </si>
  <si>
    <t>※ほかより特に優れた結果ではなくても、正確さ、的確さ、期間、綿密な仕事内容を任されたことなど、あなたの今までを振り返って書いてください</t>
  </si>
  <si>
    <t>※同上</t>
  </si>
  <si>
    <t>5)上と同じ質問で、2番目に自慢できること、アピールできそうな業績や業務内容を書いてください。</t>
  </si>
  <si>
    <t>※ほかにも多くある場合は同じように記載していってください。但し、一番何を伝えるべきか、次は何なのか、プライオリティをつけ、同じような業績は一つの分にまとめて表現するなどしてください</t>
  </si>
  <si>
    <t>※今まで同じ仕事を経験していればどういう部分が合っているのか、その職種の細かい部分まで含め自分に合っていると考える根拠や好きな理由を教えてください</t>
  </si>
  <si>
    <t>※その職種自体は初めてであれば、今まで経験した職種の中でどういう部分をその職種jに活かせると考えているか、またどういう部分を魅力に感じるのかを書いてください</t>
  </si>
  <si>
    <t>※具体的に今までのあなたのしてきた仕事内容や、考え方、時には具体戦略まで含め、｢自分なら、何を、どういうようにして、働いていきたい｣→その結果応募する会社にもメリットを与えられる仕事（数字・効率化・その他）を与えられると思わせられるように書いてください</t>
  </si>
  <si>
    <t>※これから応募する職種と今までの仕事内容が違ってもかまいません・自分は今までの仕事でこれだけは頑張った、こんなことを結果として出した、スキルをあげたと思える事柄を良く考えて、一番に伝えたいと思うことを書いてください（あまりにもかけ離れた内容ではだめです）</t>
  </si>
  <si>
    <t>　　</t>
  </si>
  <si>
    <t>■どんな人物を求めていると書かれていますか？重要だと思われる項目から順番に下の欄に記入してください。</t>
  </si>
  <si>
    <t>※上にコピペした仕事内容を見ながら、または印刷した募集内容を見ながら良く考察しましょう</t>
  </si>
  <si>
    <t>※あわせて【転職先分析ツール】で、応募先企業の情報を入れて分析した表も印刷して活用しましょう！</t>
  </si>
  <si>
    <t>お疲れ様です！この作業で、応募したい会社の求める人物像が研究できました。</t>
  </si>
  <si>
    <t>この作業は、真剣に考えて、じっくりとあなたの言葉で書くようにしてください。何度も書き直しても結構です。</t>
  </si>
  <si>
    <t>8)その仕事を応募する会社でするとしたら、自分の今までの経験やスキルを活かしてどういう仕事をしていきたいと考えていますか？</t>
  </si>
  <si>
    <t>例）●●●の理由でくびになった／●●●の理由で会社を辞めた、辞めたいと考えている、人間関係、給与、etc・・・</t>
  </si>
  <si>
    <t>3)１で記入した理由が、ネガティブな理由の場合は、2で記入した内容の比重を大きくし、</t>
  </si>
  <si>
    <t>・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今までとは違う分野の仕事を志していますが、まだ今後の人生の方向性の切り替えはあなたの年齢では十分可能です。今までの若かったころに模索してきた経験も反省をした上で自分の人生の糧とし、あとはあなたの今後の人生や仕事に対する考えがしっかりと固まった上でどのように仕事を通して自己実現していきたいかを伝えていきましょう。
・今までの仕事で自分の出してきた結果をしっかりと整理してましょう。月いくらの金額の売上を維持、何パーセントアップ、効率化に貢献、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t>
  </si>
  <si>
    <t>・今後の自分の人生を、応募する企業に入ってどのような仕事をしていくことでどう成長していきたいと真剣に考えているのか、それが伝えられるように職務経歴書を作成し、面接で伝えていきましょう。採用担当者も人の子、今までのあなたの仕事経験での失敗や転職歴もあなた自身がどう捉えて反省する部分は反省し、活かしていきたい部分をどう活かして応募先の会社に貢献してくれそうか、あなたの情熱や決意の固さが伝えられれば好印象につながるでしょう（表面上の言葉や言い訳ばかりでは見抜かれてしまいます）。
・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</si>
  <si>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31～35</t>
  </si>
  <si>
    <t>35AX</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</si>
  <si>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まや、あわせてなぜ、今までの仕事と違う分野の仕事をしたいと考えるにいたったのかを自分なりに今までの経歴を踏まえて説得力のあるストーリーにしていくよう何度も練り直しましょう。転職をする理由と仕事の方向性を変える決意をした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
・今までとは違う分野の仕事を志していますが、まだ今後の人生の方向性の切り替えはあなたの年齢では十分可能です。今までの若かったころに模索してきた経験も反省をした上で自分の人生の糧とし、あとはあなたの今後の人生や仕事に対する考えがしっかりと固まった上でどのように仕事を通して自己実現していきたいかを一貫性のあるストーリーで示すことができれば問題ないで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
・自分のキャリアアップやキャリアパス、スキル向上をどのように考え、どうして行きたいかを職務経歴書や面接で伝えて行きましょう。</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</si>
  <si>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今までとは違う分野の仕事を志していますが、まだ今後の人生の方向性の切り替えはあなたの年齢では十分可能です。今までの若かったころに模索してきた経験も反省をした上で自分の人生の糧とし、あとはあなたの今後の人生や仕事に対する考えがしっかりと固まった上でどのように仕事を通して自己実現していきたいかを伝えていきましょう。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
・自分のキャリアアップやキャリアパス、スキル向上をどのように考え、どうして行きたいかを職務経歴書や面接で伝えて行きましょう。</t>
  </si>
  <si>
    <t>・とにかく、自分の“魅力”を、【分かりやすく（アイキャッチ忘れずに）】、【ストーリ性を持った表現で（起承転結、何を言いたいのか）】、</t>
  </si>
  <si>
    <t>上記の事を踏まえ、それ以外にも一人ひとり違う条件や年齢の中で、自分に合った戦略に沿って（“転職戦略立案ツール”や</t>
  </si>
  <si>
    <t>・企業の採用者が見たときにいかに魅力的な（自社の求める人物に近いと思わせられる）人物だと思わせられるか</t>
  </si>
  <si>
    <t>・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t>
  </si>
  <si>
    <t>・今後の自分の人生を、応募する企業に入ってどのような仕事をしていくことでどう成長していきたいと真剣に考えているのか、それが伝えられるように職務経歴書を作成し、面接で伝えていきましょう。採用担当者も人の子、今までのあなたの仕事経験での失敗や転職歴もあなた自身がどう捉えて反省する部分は反省し、活かしていきたい部分をどう活かして応募先の会社に貢献してくれそうか、あなたの情熱や決意の固さが伝えられれば好印象につながるでしょう（表面上の言葉や言い訳ばかりでは見抜かれてしまいま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</si>
  <si>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</si>
  <si>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今までとはちょっと違う分野の仕事を志していますが、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</si>
  <si>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t>
  </si>
  <si>
    <t>35CX</t>
  </si>
  <si>
    <t>・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応募先の企業が求めるのはあなたの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あなたの今までの転々としてきた職歴よりも、あなた自身の能力や経験、今までのアウトプットなどに対する魅力のほうが勝っていれば、あなたを採用したいと思わせることができます。</t>
  </si>
  <si>
    <t>・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t>
  </si>
  <si>
    <t>・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応募先の企業が求めるのはあなたの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あなたの今までの転々としてきた職歴よりも、あなた自身の能力や経験、今までのアウトプットなどに対する魅力のほうが勝っていれば、あなたを採用したいと思わせることができます。</t>
  </si>
  <si>
    <t>・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t>
  </si>
  <si>
    <t>そうした状況の中で、まずは面接と言う、次のステップに進む為に、あなたの作る【職務経歴書】という“チラシ”には何が必要でしょうか・・・？</t>
  </si>
  <si>
    <t>“チラシ”として、職務経歴書がいかに重要なのかは認識していただけたと思います。</t>
  </si>
  <si>
    <t>まず、あなたが１つの“商品”として、応募する会社に選ばれるために、あなたの持つ“魅力”を最大限に伝える</t>
  </si>
  <si>
    <t>このページは、判定が終わったら、印刷して手元において、常に書いてある内容を意識しながら職務経歴書作成を進めていってください。</t>
  </si>
  <si>
    <r>
      <t>■最後の仕上げ　</t>
    </r>
    <r>
      <rPr>
        <b/>
        <sz val="10"/>
        <color indexed="18"/>
        <rFont val="ＭＳ Ｐゴシック"/>
        <family val="3"/>
      </rPr>
      <t>／客観的な視点でブラッシュアップする為のノウハウ</t>
    </r>
  </si>
  <si>
    <r>
      <t>■職務経歴書作成ツール　</t>
    </r>
    <r>
      <rPr>
        <b/>
        <sz val="10"/>
        <color indexed="18"/>
        <rFont val="ＭＳ Ｐゴシック"/>
        <family val="3"/>
      </rPr>
      <t>／今までの作業であぶりだしたあなたの魅力や志望動機、転職理由などの要素を職務経歴書に落とし込む作業</t>
    </r>
  </si>
  <si>
    <r>
      <t>■転職戦略立案シート　</t>
    </r>
    <r>
      <rPr>
        <b/>
        <sz val="10"/>
        <color indexed="18"/>
        <rFont val="ＭＳ Ｐゴシック"/>
        <family val="3"/>
      </rPr>
      <t>／あなたの今迄の就職状況を一度整理し、今後の転職活動及び職務経歴書作成の戦略の軸を明確にします</t>
    </r>
  </si>
  <si>
    <r>
      <t>■転職コンサルティングツール　</t>
    </r>
    <r>
      <rPr>
        <b/>
        <sz val="10"/>
        <color indexed="18"/>
        <rFont val="ＭＳ Ｐゴシック"/>
        <family val="3"/>
      </rPr>
      <t>／　あなたの持っている魅力を最大限に引き出す作業</t>
    </r>
  </si>
  <si>
    <t>25AY</t>
  </si>
  <si>
    <t>※転職回数が多い・ブランクが長い、という人は</t>
  </si>
  <si>
    <t>■転職戦略立案シート　／あなたの今迄の就職状況を一度整理し、今後の転職活動及び職務経歴書作成の戦略の軸を明確にします</t>
  </si>
  <si>
    <t>※やりがい、どういう点が好きなのか、など・今迄の人生や若いころ、子供のころなどを思い返しつつ、自分の性格や人間性でその仕事に合っていると感じる部分を教えてください</t>
  </si>
  <si>
    <t>※転職理由に関しては今までの転職歴が複数ある場合は全ての会社に対してこの作業を行ってください。</t>
  </si>
  <si>
    <t>上記の経歴を持つあなたには、下記の転職における戦略で転職活動に臨む必要があります。</t>
  </si>
  <si>
    <t>①　まず、あなたが次の転職で目指す職種を下記に記入してください。</t>
  </si>
  <si>
    <t>※複数の職種を考えている場合は、この作業をその職種分だけ行います（例）営業と企画を希望、など）</t>
  </si>
  <si>
    <t>・なぜ、あえてこの年齢で今までの仕事と違う仕事を選択するのかが非常に重要です。あなたの今後の人生、生き方においてそれが避けられない選択であるのかどうかをまずしっかりと考えましょう。人生観まで含めてその選択があなたにとってベストだと断言できるのであれば、そう思うに至った理由、大きな原因などを明確に伝えていく必要があります。そうでないならば、今までと同じ、もしくは関連する業界や職種での仕事を選択することを強く勧めます（内定を獲得するため）。または、並行して今までと同じような関係の仕事と、あなたがこれから選択しようとしている仕事に対して転職活動をすることをお勧めします。
・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例えば、販売や営業という人に接する部分での仕事を今までしてきたいと考え、働く会社を選んできましたが、●●と言う会社は■■という状況があり、自分としてはもっと仕事の中で△△と言う経験を通じて成長していきたい、と考えて◎◎社へ転職をしました・・・など）。全体的には応募する新しい仕事に関連する部分があれば全ての会社（またはそう表現できる会社）では仕事内容でそこを強調して一貫性をもたせていくようにしましょう。ここが非常に重要になります。
・今までとは違う分野の仕事を志していますが、なぜ、今後違う分野の仕事をしたいと持っているのかが強く問われる部分でしょう。あなたの今後の人生や仕事に対する考えがしっかりと固まった上でどのように仕事を通して自己実現していきたいかを伝えていきましょう。</t>
  </si>
  <si>
    <t>・応募先の企業が求めるのはあなたの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あなたの今までの転々としてきた職歴よりも、あなた自身の能力や経験、今までのアウトプットなどに対する魅力のほうが勝っていれば、あなたを採用したいと思わせることができます。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t>
  </si>
  <si>
    <t>36～40</t>
  </si>
  <si>
    <t>40AX</t>
  </si>
  <si>
    <t>・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・職種によっては（総合職や開発系などの仕事）、マネージメントや事業戦略などに関してもどのような考えをもっているかを明確につたえていきましょう。</t>
  </si>
  <si>
    <t>・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 までとはちょっと違う分野の仕事を志していますが、今までの職歴の中で応募先の職種に近い部分や共通する責任感、進行能力、結果を出す能力などを通じてこれからの職種にも自分の今までの経験を活かせることを伝えていきましょう。まずは今までの経験で得た自分なりの考えやスキルを整理し、そしてこれからどういう方向性で成長していきたいと考えているのかをしっかりと伝えていく事が重要。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・職種によっては（総合職や開発系などの仕事）、マネージメントや事業戦略などに関してもどのような考えをもっているかを明確につたえていきましょう。</t>
  </si>
  <si>
    <t>・なぜ、あえてこの年齢で今までの仕事と違う仕事を選択するのかが非常に重要です。あなたの今後の人生、生き方においてそれが避けられない選択であるのかどうかをまずしっかりと考えましょう。人生観まで含めてその選択があなたにとってベストだと断言できるのであれば、そう思うに至った理由、大きな原因などを明確に伝えていく必要があります。そうでないならば、今までと同じ、もしくは関連する業界や職種での仕事を選択することを強く勧めます（内定を獲得するため）。または、並行して今までと同じような関係の仕事と、あなたがこれから選択しようとしている仕事に対して転職活動をすることをお勧めします。
・今までとは違う分野の仕事を志していますが、今までの職歴の中で応募先の職種に近い部分や共通する責任感、進行能力、結果を出す能力などを通じてこれからの職種にも自分の今までの経験を活かせることを伝えていきましょう。まずは今までの経験で得た自分なりの考えやスキルを整理し、そしてこれからどういう方向性で成長していきたいと考えているのかをしっかりと伝えていく事が重要。
・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t>
  </si>
  <si>
    <t>40BX</t>
  </si>
  <si>
    <t>・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 職種によっては（総合職や開発系などの仕事）、マネージメントや事業戦略などに関してもどのような考えをもっているかを明確につたえていきましょう。</t>
  </si>
  <si>
    <t>ここまでくれば、あなたの職務経歴書はほぼベストな状態になったと言えるでしょう！</t>
  </si>
  <si>
    <t>（あとは、応募先企業によってチューニングが必要な際に手を加えるだけです）</t>
  </si>
  <si>
    <t>初めて</t>
  </si>
  <si>
    <t>年齢</t>
  </si>
  <si>
    <t>転職歴</t>
  </si>
  <si>
    <t>職種業界経験</t>
  </si>
  <si>
    <t>2回目～4回目</t>
  </si>
  <si>
    <t>ないけど近い仕事経験あり</t>
  </si>
  <si>
    <t>全く未経験</t>
  </si>
  <si>
    <t>5回目以上</t>
  </si>
  <si>
    <t>転職戦略</t>
  </si>
  <si>
    <t>職種・業界経験</t>
  </si>
  <si>
    <t>①年齢　：　あなたの年齢を教えてください（1つのみ選択）</t>
  </si>
  <si>
    <t>まず最初に、名前を入力した後に下記の質問に答えてください。自分に合った回答の部分をクリックして先に進んでください。</t>
  </si>
  <si>
    <t>あなたの名前</t>
  </si>
  <si>
    <t>名前</t>
  </si>
  <si>
    <t>名字</t>
  </si>
  <si>
    <t>②転職歴　：　今回の転職は今までで何回目の転職ですか（1つのみ選択）</t>
  </si>
  <si>
    <t>③職種・業界経験　：　次に転職したい職種または業界は今まで経験した事のある職種・業界ですか？（1つのみ選択）</t>
  </si>
  <si>
    <t>・何より採用担当者が気にするのは、なぜ今まで複数の転職をしてきたかと言うポイントです。なぜ、このような職歴をたどってきたのかををきちんと理由付けをしていきましょう。順調にキャリアアップをしてきていれば問題ありません。ネガティブに捉えれられる内容でも、それをどうポジティブに捉えて表現していくかが問われます。何度も違う職種に転職をしているのであれば、応募書類を見た時点で“飽きっぽい人物”と捉えられてしまいます。ある程度統一性のあるような職種や業界に表現できる部分はそのように整えていった上で、一貫性を持たせられるような職務経歴のストーリーを創って行きましょう。全体的には応募する新しい仕事に関連する部分があれば全ての会社（またはそう表現できる会社）では仕事内容でそこを強調して一貫性をもたせていくようにしましょう。ここが非常に重要になります。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職種によっては（総合職や開発系などの仕事）、マネージメントや事業戦略などに関してもどのような考えをもっているかを明確につたえていきましょう。</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</si>
  <si>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自己分析をとことんやって、今までの自分の生きかたを否定から入っていき、本来の自分はどういうことを望んでいる人間なのか、これからの人生をどう生きていきたいのか、冷静に自分を見つめた上で、お金や表面上の条件だけではない部分まで含め、これからの人生をかけうる会社選びをしていってください。そうでないと、また転職を繰り返す可能性が高まります。まだまだ先は長いのです。あなたに会う会社探しを、宝捜しのつもりで行っていってください。
・応募先企業の研究をしっかりして、あなたの熱意が伝わる文章と面接で切り抜けていきましょう。</t>
  </si>
  <si>
    <t>40CZ</t>
  </si>
  <si>
    <t>・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今までとはちょっと違う分野の仕事を志していますが、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t>
  </si>
  <si>
    <t>・ 職種によっては（総合職や開発系などの仕事）、マネージメントや事業戦略などに関してもどのような考えをもっているかを明確につたえていきましょう。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t>
  </si>
  <si>
    <t>40BZ</t>
  </si>
  <si>
    <t>・なぜ、あえてこの年齢で今までの仕事と違う仕事を選択するのかが非常に重要です。あなたの今後の人生、生き方においてそれが避けられない選択であるのかどうかをまずしっかりと考えましょう。人生観まで含めてその選択があなたにとってベストだと断言できるのであれば、そう思うに至った理由、大きな原因などを明確に伝えていく必要があります。そうでないならば、今までと同じ、もしくは関連する業界や職種での仕事を選択することを強く勧めます（内定を獲得するため）。または、並行して今までと同じような関係の仕事と、あなたがこれから選択しようとしている仕事に対して転職活動をすることをお勧めします。
・応募する会社の職種や役職、求められるスキルによりますが、この年齢では募集している業務に関する一通りの仕事経験もしくは視点、業務遂行能力が高く求められます。そういった部分に当てはめて今までのあなたの経歴を落とし込んでいくようにしましょう（採用担当者目線を強く意識して相手の求める人物像に当てはまるように職務経歴書をチューニングしていきましょう）。
・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まや、あわせてなぜ、今までの仕事と違う分野の仕事をしたいと考えるにいたったのかを自分なりに今までの経歴を踏まえて説得力のあるストーリーにしていくよう何度も練り直しましょう。転職をする理由と仕事の方向性を変える決意をした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t>
  </si>
  <si>
    <t>・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 職種によっては（総合職や開発系などの仕事）、管理職の経験、プロジェクトマネージメントや事業戦略などに関してもどのような考えをもっているかを明確につたえていきましょう。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
・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t>
  </si>
  <si>
    <t>40CX</t>
  </si>
  <si>
    <r>
      <t>■求人者像分析ツール　</t>
    </r>
    <r>
      <rPr>
        <b/>
        <sz val="10"/>
        <color indexed="18"/>
        <rFont val="ＭＳ Ｐゴシック"/>
        <family val="3"/>
      </rPr>
      <t>／応募先企業がどんな人物を求めているか探り出す作業</t>
    </r>
  </si>
  <si>
    <t>・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管理職の経験、プロジェクトマネージメントなどの経験があれば具体的にその仕事を通じてどういう管理やコーチングを行いどういう結果を出してきたのかを伝えましょう。　　　　　　　　　　　　　　　　　　　　　　　　　　　　　　　　　　　　　　　　　　　　　　　　　　　　　　　　　　　　　　　　　　　　　　　　・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職種によっては（総合職や開発系などの仕事）、マネージメントや事業戦略などに関してもどのような考えをもっているかを明確につたえていきましょう。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自己分析をとことんやって、今までの自分の生きかたを否定から入っていき、本来の自分はどういうことを望んでいる人間なのか、これからの人生をどう生きていきたいのか、冷静に自分を見つめた上で、お金や表面上の条件だけではない部分まで含め、これからの人生をかけうる会社選びをしていってください。そうでないと、また転職を繰り返す可能性が高まります。まだまだ先は長いのです。あなたに会う会社探しを、宝捜しのつもりで行っていってください。
・応募先企業の研究をしっかりして、あなたの熱意が伝わる文章と面接で切り抜けていきましょう。</t>
  </si>
  <si>
    <t>41～</t>
  </si>
  <si>
    <t>41AX</t>
  </si>
  <si>
    <t>41AY</t>
  </si>
  <si>
    <t>41AZ</t>
  </si>
  <si>
    <t>・職種によっては（総合職や開発系などの仕事）、マネージメントや事業戦略などに関してもどのような考えをもっているかを明確につたえていきましょう。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初めて入った会社を何で辞めようと思ったかに関しても採用担当者は求人になる所です。その部分もきちんと整理して離職理由を作っていきましょう。なぜ今までとは違う仕事をしようと考えるにいたったのかを、採用担当者が納得いくストーリーで作っておく必要があります。
・応募先企業の研究をしっかりして、あなたの熱意が伝わる文章と面接で切り抜けていきましょう。</t>
  </si>
  <si>
    <t>41BX</t>
  </si>
  <si>
    <t>41BY</t>
  </si>
  <si>
    <t>41BZ</t>
  </si>
  <si>
    <t>41CX</t>
  </si>
  <si>
    <t>41CY</t>
  </si>
  <si>
    <t>41CZ</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</si>
  <si>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</si>
  <si>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・今のあなたは年齢的には一番の売り手市場です（あなたの価値が高い）。
・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一貫性あるストーリーとして職務経歴書や面接で伝えていきましょう。
・今までとはちょっと違う分野の仕事を志していますが、あなたの年齢ではあまりそれは問題ではありません。何より採用担当者が気にするのは、なぜ今まで短期間で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その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仮にそれが実は元の会社では周りの人と比べてそれほど大きな成果ではないことであったとしても、具体的な数字を明記し、そこで得た自分なりの経験や、今後よりどうなっていきたいかを実際にわかるように伝えることで好印象を与えます。応募する仕事と分野が違う内容の仕事でも、あなたの仕事に対する姿勢や考え方を伝えることができます。
・自分のキャリアアップやキャリアパス、スキル向上をどのように考え、どうして行きたいかを職務経歴書や面接で伝えて行きましょう。</t>
  </si>
  <si>
    <t>・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・採用担当者はあなたの実績、経験とともにあなたのポテンシャルや熱意にも注目しています。それをしっかり伝えていきましょう。</t>
  </si>
  <si>
    <t>35BZ</t>
  </si>
  <si>
    <t>35CZ</t>
  </si>
  <si>
    <t>40AY</t>
  </si>
  <si>
    <t>40AZ</t>
  </si>
  <si>
    <t>35BY</t>
  </si>
  <si>
    <t>・なぜ、あえてこの年齢で今までの仕事と違う仕事を選択するのかが非常に重要です。あなたの今後の人生、生き方においてそれが避けられない選択であるのかどうかをまずしっかりと考えましょう。人生観まで含めてその選択があなたにとってベストだと断言できるのであれば、そう思うに至った理由、大きな原因などを明確に伝えていく必要があります。そうでないならば、今までと同じ、もしくは関連する業界や職種での仕事を選択することを強く勧めます（内定を獲得するため）。または、並行して今までと同じような関係の仕事と、あなたがこれから選択しようとしている仕事に対して転職活動をすることをお勧めします。
・何より採用担当者が気にするのは、なぜ今まで複数の転職をしてきたかと言うポイントです。仮にその会社に入ってもまた辞められるのではと言うようにも思われてしまうので、今までの会社一社一社に、全て、なぜ、辞めようと思ったのかをきちんと理由付けをしていきましょう。まや、あわせてなぜ、今までの仕事と違う分野の仕事をしたいと考えるにいたったのかを自分なりに今までの経歴を踏まえて説得力のあるストーリーにしていくよう何度も練り直しましょう。転職をする理由と仕事の方向性を変える決意をした理由は、実際にはネガティブに捉えれられる内容でも、それをどうポジティブに捉えて表現していくかが問われます。そして、現在はそういう状況が再び起きても成長した自分では対処していける考えと経験による自信やその根拠があることを伝えていきましょう。
・今までとは違う分野の仕事を志していますが、今までの若かったころに模索してきた経験も反省をした上で自分の人生の糧とし、あとはあなたの今後の人生や仕事に対する考えがしっかりと固まった上でどのように仕事を通して自己実現していきたいかを一貫性のあるストーリーで示ようにしましょう。今まで経験していた中で多少分野が違う業務があったとしてもある程度一貫した内容に統一できる部分はそういう仕事の部分を取り出して整理しなおすことも手です。全体的には応募する新しい仕事に関連する部分があればそこを強調して一貫性をもたせていくようにしましょう。
・応募先の企業が求めるのはあなたの即戦力となる今までの経験とそれを通してあなたが出してきたアウトプットが応募先企業でどう活かしてもらえるかと言うことです。今までの仕事で自分の出してきた結果をしっかりと整理して伝えていきましょう。月いくらの金額の売上を維持、または何パーセントアップ、効率化に貢献、どんな仕事をどのような期間どういう部分で担当した、月間賞を取った、どんなシステムのどういう部分の開発や運用を担当した、など特に伝えるべき業績を何点か具体的・明確に仕事内容と結果、それにより何を得たかという部分をブラッシュアップして明記しましょう。チームリーダーや役職、プロジェクトマネージメントなどの経験があれば具体的にその仕事を通じてどういう管理や指導を行いどう感じたか、どういう経験を得たかを伝えましょう。</t>
  </si>
  <si>
    <t>同じ応募先企業にはあなたより若くて魅力がある応募者も応募してくる可能性が高いですので、あなたの年齢相応の経験や組織運営、事業企画、折衝能力、企画力なども、応募する職種以外の部分で併せて強く表現していくことで差別化を図りましょう。
・自分のキャリアアップやキャリアパス、スキル向上をどのように考え、どうして行きたいかを職務経歴書や面接で伝えて行きましょう。　　　　　　　　　　　　　　　　　　　　　　　　　　　　　　　　　　　　　　　　　　　　　　　　　　　　　　　　　　　　　　　　　　　　　　・職種によっては（総合職や開発系などの仕事）今後の会社の中枢を担っていく年齢になっていくので、マネージメントや事業戦略などに関してもどのような考えをもっているかを明確につたえていきましょう。
・仕事に対するあなたの考え方や、これからとり組もうという新しい分野の仕事に対する想いとともに、自分なりに調べて今後どうなっていこうと考えているかをしっかりと伝えていきましょう。分野は違えど、今までの経験を経てあなたが仕事に対してどういう思いで取り組み、そしてこれからの仕事でもどういう風にがんばりたいかをしっかりと伝えていくことが重要です。　　　　　　　　　　　　　　　　　　　　　　　　　　　　　　　　　　　　　　　　　　　　　　　　　　　　　　　　　　　・今までの会社では経験できなかった、得られなかった何を次の会社で求めているのか、それは次の会社でそれを得られると判断できるのであればそれを伝えていく文章を作成し、面接でも伝えていきましょう。
・逆に本当にそれが得られるか分からないと言う場合はもっと明確に自分の求めているものが得られると入社する前の時点で判る会社を選ぶようにしましょう。そうでないと、また転職を繰り返す可能性が高まります。
・応募先企業の研究をしっかりして、あなたの熱意が伝わる文章と面接で切り抜けていきましょう。　</t>
  </si>
  <si>
    <t>35CY</t>
  </si>
  <si>
    <t>40BY</t>
  </si>
  <si>
    <t>　 併せて【付録　：　転職活動を成功させる１１の裏技】を参照ください</t>
  </si>
  <si>
    <t>①</t>
  </si>
  <si>
    <t>②</t>
  </si>
  <si>
    <t>③</t>
  </si>
  <si>
    <t>④</t>
  </si>
  <si>
    <t>⑤</t>
  </si>
  <si>
    <t>⑥</t>
  </si>
  <si>
    <t>⑦</t>
  </si>
  <si>
    <t>⑧</t>
  </si>
  <si>
    <t>⑨</t>
  </si>
  <si>
    <t>⑩</t>
  </si>
  <si>
    <t>⑪</t>
  </si>
  <si>
    <t>⑫</t>
  </si>
  <si>
    <t>⑬</t>
  </si>
  <si>
    <t>⑭</t>
  </si>
  <si>
    <t>⑮</t>
  </si>
  <si>
    <t>どういうような仕事をしていきたいと思っているのか、真剣に考えながら下記の質問に答えていってください。</t>
  </si>
  <si>
    <t>但し、一番重要なのは直近の会社に対しての離職理由ですのでそこに説得感が一番出せる内容で考えます。それ以前の離職理由に関しては、全てが同じ内容や成長、進歩が感じられない内容では、採用担当者に｢また辞めるのでは？｣、｢進歩がない人物だ｣と感じられてしまうのでストーリーとして納得がいくような内容で、若いころはこういう理由もあって転職をしてしまいましたが、その後の経験でその部分はこういう形で克服・成長して来ましたが、現在、このような状況や考え、人生設計（キャリアパス）を真剣に考えるようになり、その上で転職をする事にしました、というように全体の流れが不自然にならないように作っていくことが重要です。</t>
  </si>
  <si>
    <t>“付録　：　転職活動を成功させる1１の裏技”等参照）該当する項目を参考にしつつ、各作業を行っていってください。</t>
  </si>
  <si>
    <t>“書類審査で通過する職務経歴書”をあなた自身の力で作成できるようになります！</t>
  </si>
  <si>
    <t>このプログラムで“効果の出る職務経歴書”の作成の考え方を身に付けてください！</t>
  </si>
  <si>
    <t>今後はこのツールなしでも同じような考え方と方法で、</t>
  </si>
  <si>
    <t>であったなら、他の人の目から見たら、</t>
  </si>
  <si>
    <t>ああああ</t>
  </si>
  <si>
    <t>上記に今まであなたが自己分析をした結果を反映した職務経歴書に書くべき情報が集約されています。</t>
  </si>
  <si>
    <t>あとは、それらの情報を、職務経歴書や転職サイトの項目にコピペし、必要に応じて内容を修正して完成させてください。</t>
  </si>
  <si>
    <t>せんが、逆にそういった意見も思った事は全て言ってもらったほうがよいのです。そういう意見を反映し、｢こういう人物なら、会ってみ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</si>
</sst>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color indexed="9"/>
      <name val="ＭＳ Ｐゴシック"/>
      <family val="3"/>
    </font>
    <font>
      <sz val="10"/>
      <name val="ＭＳ Ｐゴシック"/>
      <family val="3"/>
    </font>
    <font>
      <sz val="11"/>
      <color indexed="10"/>
      <name val="ＭＳ Ｐゴシック"/>
      <family val="3"/>
    </font>
    <font>
      <sz val="9"/>
      <name val="ＭＳ Ｐゴシック"/>
      <family val="3"/>
    </font>
    <font>
      <sz val="14"/>
      <name val="ＭＳ Ｐゴシック"/>
      <family val="3"/>
    </font>
    <font>
      <b/>
      <sz val="11"/>
      <name val="ＭＳ Ｐゴシック"/>
      <family val="3"/>
    </font>
    <font>
      <b/>
      <sz val="14"/>
      <color indexed="18"/>
      <name val="ＭＳ Ｐゴシック"/>
      <family val="3"/>
    </font>
    <font>
      <b/>
      <sz val="12"/>
      <name val="ＭＳ Ｐゴシック"/>
      <family val="3"/>
    </font>
    <font>
      <b/>
      <sz val="10"/>
      <color indexed="18"/>
      <name val="ＭＳ Ｐゴシック"/>
      <family val="3"/>
    </font>
    <font>
      <b/>
      <sz val="14"/>
      <color indexed="12"/>
      <name val="ＭＳ Ｐゴシック"/>
      <family val="3"/>
    </font>
    <font>
      <b/>
      <sz val="9"/>
      <color indexed="60"/>
      <name val="ＭＳ Ｐゴシック"/>
      <family val="3"/>
    </font>
    <font>
      <sz val="11"/>
      <name val="ＭＳ Ｐ明朝"/>
      <family val="1"/>
    </font>
    <font>
      <b/>
      <sz val="11"/>
      <color indexed="18"/>
      <name val="ＭＳ Ｐ明朝"/>
      <family val="1"/>
    </font>
    <font>
      <b/>
      <sz val="11"/>
      <color indexed="10"/>
      <name val="ＭＳ Ｐ明朝"/>
      <family val="1"/>
    </font>
    <font>
      <b/>
      <sz val="11"/>
      <name val="ＭＳ Ｐ明朝"/>
      <family val="1"/>
    </font>
    <font>
      <sz val="11"/>
      <color indexed="9"/>
      <name val="ＭＳ Ｐ明朝"/>
      <family val="1"/>
    </font>
    <font>
      <b/>
      <sz val="10"/>
      <color indexed="10"/>
      <name val="ＭＳ Ｐ明朝"/>
      <family val="1"/>
    </font>
    <font>
      <sz val="10"/>
      <name val="ＭＳ Ｐ明朝"/>
      <family val="1"/>
    </font>
    <font>
      <sz val="9"/>
      <name val="ＭＳ Ｐ明朝"/>
      <family val="1"/>
    </font>
    <font>
      <sz val="11"/>
      <color indexed="8"/>
      <name val="ＭＳ Ｐゴシック"/>
      <family val="3"/>
    </font>
    <font>
      <u val="single"/>
      <sz val="11"/>
      <color indexed="12"/>
      <name val="ＭＳ Ｐ明朝"/>
      <family val="1"/>
    </font>
    <font>
      <b/>
      <sz val="11"/>
      <color indexed="58"/>
      <name val="ＭＳ Ｐ明朝"/>
      <family val="1"/>
    </font>
    <font>
      <b/>
      <sz val="11"/>
      <color indexed="8"/>
      <name val="ＭＳ Ｐ明朝"/>
      <family val="1"/>
    </font>
    <font>
      <b/>
      <sz val="11"/>
      <color indexed="12"/>
      <name val="ＭＳ Ｐ明朝"/>
      <family val="1"/>
    </font>
    <font>
      <sz val="11"/>
      <color indexed="12"/>
      <name val="ＭＳ Ｐ明朝"/>
      <family val="1"/>
    </font>
    <font>
      <b/>
      <sz val="14"/>
      <color indexed="18"/>
      <name val="ＭＳ Ｐ明朝"/>
      <family val="1"/>
    </font>
    <font>
      <sz val="11"/>
      <color indexed="10"/>
      <name val="ＭＳ Ｐ明朝"/>
      <family val="1"/>
    </font>
    <font>
      <b/>
      <sz val="14"/>
      <name val="ＭＳ Ｐ明朝"/>
      <family val="1"/>
    </font>
    <font>
      <b/>
      <sz val="10"/>
      <color indexed="18"/>
      <name val="ＭＳ Ｐ明朝"/>
      <family val="1"/>
    </font>
    <font>
      <sz val="12"/>
      <color indexed="9"/>
      <name val="ＭＳ Ｐゴシック"/>
      <family val="3"/>
    </font>
    <font>
      <sz val="11"/>
      <color indexed="63"/>
      <name val="Lr oSVbN"/>
      <family val="2"/>
    </font>
    <font>
      <sz val="11"/>
      <color indexed="9"/>
      <name val="Lr oSVbN"/>
      <family val="2"/>
    </font>
    <font>
      <b/>
      <sz val="11"/>
      <color indexed="60"/>
      <name val="ＭＳ Ｐ明朝"/>
      <family val="1"/>
    </font>
    <font>
      <b/>
      <sz val="12"/>
      <color indexed="18"/>
      <name val="ＭＳ Ｐゴシック"/>
      <family val="3"/>
    </font>
    <font>
      <sz val="11"/>
      <color indexed="18"/>
      <name val="ＭＳ Ｐゴシック"/>
      <family val="3"/>
    </font>
    <font>
      <b/>
      <sz val="12"/>
      <color indexed="10"/>
      <name val="ＭＳ Ｐゴシック"/>
      <family val="3"/>
    </font>
    <font>
      <b/>
      <sz val="11"/>
      <color indexed="18"/>
      <name val="ＭＳ Ｐゴシック"/>
      <family val="3"/>
    </font>
    <font>
      <b/>
      <sz val="11"/>
      <color indexed="10"/>
      <name val="ＭＳ Ｐゴシック"/>
      <family val="3"/>
    </font>
    <font>
      <b/>
      <sz val="11"/>
      <color indexed="8"/>
      <name val="ＭＳ Ｐゴシック"/>
      <family val="3"/>
    </font>
    <font>
      <b/>
      <sz val="14"/>
      <color indexed="10"/>
      <name val="ＭＳ Ｐゴシック"/>
      <family val="3"/>
    </font>
    <font>
      <b/>
      <sz val="16"/>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3"/>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medium"/>
    </border>
    <border>
      <left style="thin"/>
      <right style="medium"/>
      <top style="thin"/>
      <bottom style="medium"/>
    </border>
    <border>
      <left style="medium">
        <color indexed="18"/>
      </left>
      <right style="medium">
        <color indexed="18"/>
      </right>
      <top style="medium">
        <color indexed="18"/>
      </top>
      <bottom style="medium">
        <color indexed="1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medium">
        <color indexed="18"/>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 fillId="0" borderId="0" applyNumberFormat="0" applyFill="0" applyBorder="0" applyAlignment="0" applyProtection="0"/>
    <xf numFmtId="0" fontId="80" fillId="32" borderId="0" applyNumberFormat="0" applyBorder="0" applyAlignment="0" applyProtection="0"/>
  </cellStyleXfs>
  <cellXfs count="163">
    <xf numFmtId="0" fontId="0" fillId="0" borderId="0" xfId="0" applyAlignment="1">
      <alignment vertical="center"/>
    </xf>
    <xf numFmtId="0" fontId="11"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10" fillId="33" borderId="0" xfId="0" applyFont="1" applyFill="1" applyAlignment="1">
      <alignment vertical="center"/>
    </xf>
    <xf numFmtId="0" fontId="7" fillId="33" borderId="0" xfId="0" applyFont="1" applyFill="1" applyAlignment="1">
      <alignment vertical="center"/>
    </xf>
    <xf numFmtId="0" fontId="6" fillId="33" borderId="0" xfId="0" applyFont="1" applyFill="1" applyAlignment="1">
      <alignment vertical="center"/>
    </xf>
    <xf numFmtId="0" fontId="15" fillId="33" borderId="0" xfId="0" applyFont="1" applyFill="1" applyAlignment="1">
      <alignment vertical="center"/>
    </xf>
    <xf numFmtId="0" fontId="0" fillId="33" borderId="0" xfId="0" applyFill="1" applyAlignment="1" applyProtection="1">
      <alignment vertical="center"/>
      <protection locked="0"/>
    </xf>
    <xf numFmtId="0" fontId="0" fillId="33" borderId="0" xfId="0" applyFill="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shrinkToFit="1"/>
      <protection/>
    </xf>
    <xf numFmtId="0" fontId="5" fillId="33" borderId="0" xfId="0" applyFont="1" applyFill="1" applyAlignment="1" applyProtection="1">
      <alignment vertical="center"/>
      <protection/>
    </xf>
    <xf numFmtId="0" fontId="5" fillId="33" borderId="0" xfId="0" applyFont="1" applyFill="1" applyAlignment="1" applyProtection="1">
      <alignment vertical="center"/>
      <protection/>
    </xf>
    <xf numFmtId="0" fontId="5" fillId="33" borderId="0" xfId="0" applyFont="1" applyFill="1" applyAlignment="1" applyProtection="1">
      <alignment vertical="center" shrinkToFit="1"/>
      <protection/>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vertical="center" shrinkToFit="1"/>
      <protection locked="0"/>
    </xf>
    <xf numFmtId="0" fontId="5"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6" fillId="33" borderId="0" xfId="0" applyFont="1" applyFill="1" applyAlignment="1">
      <alignment vertical="center"/>
    </xf>
    <xf numFmtId="0" fontId="16" fillId="33" borderId="0" xfId="0" applyFont="1" applyFill="1" applyAlignment="1" applyProtection="1">
      <alignment vertical="center"/>
      <protection locked="0"/>
    </xf>
    <xf numFmtId="0" fontId="19" fillId="34" borderId="10" xfId="0" applyFont="1" applyFill="1" applyBorder="1" applyAlignment="1" applyProtection="1">
      <alignment horizontal="center" vertical="center"/>
      <protection locked="0"/>
    </xf>
    <xf numFmtId="0" fontId="19" fillId="34" borderId="11" xfId="0" applyFont="1" applyFill="1" applyBorder="1" applyAlignment="1" applyProtection="1">
      <alignment horizontal="center" vertical="center"/>
      <protection locked="0"/>
    </xf>
    <xf numFmtId="0" fontId="16" fillId="33" borderId="0" xfId="0" applyFont="1" applyFill="1" applyBorder="1" applyAlignment="1" applyProtection="1">
      <alignment vertical="center"/>
      <protection/>
    </xf>
    <xf numFmtId="0" fontId="16"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20" fillId="33" borderId="0" xfId="0" applyFont="1" applyFill="1" applyAlignment="1" applyProtection="1">
      <alignment vertical="center"/>
      <protection/>
    </xf>
    <xf numFmtId="0" fontId="20" fillId="33" borderId="0" xfId="0" applyFont="1" applyFill="1" applyAlignment="1" applyProtection="1">
      <alignment horizontal="left" vertical="center"/>
      <protection/>
    </xf>
    <xf numFmtId="0" fontId="19" fillId="33" borderId="0" xfId="0" applyFont="1" applyFill="1" applyAlignment="1" applyProtection="1">
      <alignment vertical="center"/>
      <protection locked="0"/>
    </xf>
    <xf numFmtId="0" fontId="19" fillId="34" borderId="12" xfId="0" applyFont="1" applyFill="1" applyBorder="1" applyAlignment="1" applyProtection="1">
      <alignment vertical="center" shrinkToFit="1"/>
      <protection locked="0"/>
    </xf>
    <xf numFmtId="0" fontId="19" fillId="34" borderId="13" xfId="0" applyFont="1" applyFill="1" applyBorder="1" applyAlignment="1" applyProtection="1">
      <alignment vertical="center" shrinkToFit="1"/>
      <protection locked="0"/>
    </xf>
    <xf numFmtId="0" fontId="21" fillId="33" borderId="0" xfId="0" applyFont="1" applyFill="1" applyAlignment="1" applyProtection="1">
      <alignment/>
      <protection locked="0"/>
    </xf>
    <xf numFmtId="0" fontId="19" fillId="34" borderId="14" xfId="0" applyFont="1" applyFill="1" applyBorder="1" applyAlignment="1" applyProtection="1">
      <alignment vertical="center" shrinkToFit="1"/>
      <protection locked="0"/>
    </xf>
    <xf numFmtId="0" fontId="21" fillId="33" borderId="0" xfId="0" applyFont="1" applyFill="1" applyAlignment="1" applyProtection="1">
      <alignment vertical="top"/>
      <protection locked="0"/>
    </xf>
    <xf numFmtId="0" fontId="16" fillId="33" borderId="15" xfId="0" applyFont="1" applyFill="1" applyBorder="1" applyAlignment="1" applyProtection="1">
      <alignment vertical="center"/>
      <protection locked="0"/>
    </xf>
    <xf numFmtId="0" fontId="16" fillId="33" borderId="0" xfId="0" applyFont="1" applyFill="1" applyBorder="1" applyAlignment="1" applyProtection="1">
      <alignment vertical="center"/>
      <protection locked="0"/>
    </xf>
    <xf numFmtId="0" fontId="16" fillId="33" borderId="16" xfId="0" applyFont="1" applyFill="1" applyBorder="1" applyAlignment="1" applyProtection="1">
      <alignment vertical="center"/>
      <protection locked="0"/>
    </xf>
    <xf numFmtId="0" fontId="0" fillId="33" borderId="0" xfId="0" applyFill="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5" fillId="33" borderId="0" xfId="0" applyFont="1" applyFill="1" applyBorder="1" applyAlignment="1" applyProtection="1">
      <alignment horizontal="left" vertical="center" wrapText="1"/>
      <protection locked="0"/>
    </xf>
    <xf numFmtId="0" fontId="5" fillId="33" borderId="0" xfId="0" applyFont="1" applyFill="1" applyAlignment="1" applyProtection="1">
      <alignment vertical="center" wrapText="1"/>
      <protection locked="0"/>
    </xf>
    <xf numFmtId="0" fontId="24" fillId="33" borderId="0" xfId="0" applyFont="1" applyFill="1" applyAlignment="1" applyProtection="1">
      <alignment vertical="center"/>
      <protection/>
    </xf>
    <xf numFmtId="0" fontId="24" fillId="33" borderId="0" xfId="0" applyFont="1" applyFill="1" applyAlignment="1" applyProtection="1">
      <alignment vertical="center"/>
      <protection locked="0"/>
    </xf>
    <xf numFmtId="0" fontId="24" fillId="33" borderId="0" xfId="0" applyFont="1" applyFill="1" applyAlignment="1" applyProtection="1">
      <alignment vertical="center" wrapText="1"/>
      <protection locked="0"/>
    </xf>
    <xf numFmtId="0" fontId="17" fillId="33" borderId="0" xfId="0" applyFont="1" applyFill="1" applyAlignment="1" applyProtection="1">
      <alignment vertical="top"/>
      <protection locked="0"/>
    </xf>
    <xf numFmtId="0" fontId="16" fillId="33" borderId="0" xfId="0" applyFont="1" applyFill="1" applyAlignment="1">
      <alignment horizontal="left" vertical="center" shrinkToFit="1"/>
    </xf>
    <xf numFmtId="0" fontId="19" fillId="33" borderId="0" xfId="0" applyFont="1" applyFill="1" applyAlignment="1">
      <alignment vertical="center"/>
    </xf>
    <xf numFmtId="0" fontId="25" fillId="33" borderId="0" xfId="43" applyFont="1" applyFill="1" applyAlignment="1" applyProtection="1">
      <alignment vertical="center"/>
      <protection/>
    </xf>
    <xf numFmtId="0" fontId="16" fillId="33" borderId="0" xfId="0" applyFont="1" applyFill="1" applyBorder="1" applyAlignment="1">
      <alignment horizontal="right" vertical="center" shrinkToFit="1"/>
    </xf>
    <xf numFmtId="0" fontId="26" fillId="33" borderId="0" xfId="0" applyFont="1" applyFill="1" applyAlignment="1">
      <alignment horizontal="left" vertical="center" shrinkToFit="1"/>
    </xf>
    <xf numFmtId="0" fontId="26" fillId="33" borderId="0" xfId="0" applyFont="1" applyFill="1" applyAlignment="1">
      <alignment horizontal="left" vertical="center"/>
    </xf>
    <xf numFmtId="0" fontId="18" fillId="33" borderId="0" xfId="0" applyFont="1" applyFill="1" applyAlignment="1">
      <alignment horizontal="left" vertical="center" shrinkToFit="1"/>
    </xf>
    <xf numFmtId="0" fontId="27" fillId="33" borderId="0" xfId="0" applyFont="1" applyFill="1" applyAlignment="1">
      <alignment vertical="center"/>
    </xf>
    <xf numFmtId="0" fontId="19" fillId="33" borderId="17" xfId="0" applyFont="1" applyFill="1" applyBorder="1" applyAlignment="1">
      <alignment horizontal="center" vertical="center"/>
    </xf>
    <xf numFmtId="0" fontId="28" fillId="33" borderId="0" xfId="0" applyFont="1" applyFill="1" applyAlignment="1">
      <alignment vertical="center"/>
    </xf>
    <xf numFmtId="0" fontId="23" fillId="33" borderId="0" xfId="0" applyFont="1" applyFill="1" applyAlignment="1">
      <alignment vertical="top" wrapText="1"/>
    </xf>
    <xf numFmtId="0" fontId="23" fillId="33" borderId="0" xfId="0" applyFont="1" applyFill="1" applyAlignment="1">
      <alignment vertical="center"/>
    </xf>
    <xf numFmtId="0" fontId="29" fillId="33" borderId="0" xfId="0" applyFont="1" applyFill="1" applyAlignment="1">
      <alignment vertical="center"/>
    </xf>
    <xf numFmtId="0" fontId="19" fillId="33" borderId="0" xfId="0" applyFont="1" applyFill="1" applyAlignment="1">
      <alignment horizontal="center" vertical="center" shrinkToFit="1"/>
    </xf>
    <xf numFmtId="0" fontId="30" fillId="33" borderId="0" xfId="0" applyFont="1" applyFill="1" applyAlignment="1">
      <alignment vertical="center"/>
    </xf>
    <xf numFmtId="0" fontId="31" fillId="33" borderId="0" xfId="0" applyFont="1" applyFill="1" applyAlignment="1">
      <alignment vertical="center"/>
    </xf>
    <xf numFmtId="0" fontId="32" fillId="33" borderId="0" xfId="0" applyFont="1" applyFill="1" applyAlignment="1">
      <alignment vertical="center"/>
    </xf>
    <xf numFmtId="0" fontId="33" fillId="33" borderId="0" xfId="0" applyFont="1" applyFill="1" applyAlignment="1">
      <alignment vertical="center"/>
    </xf>
    <xf numFmtId="0" fontId="22" fillId="33" borderId="0" xfId="0" applyFont="1" applyFill="1" applyAlignment="1">
      <alignment vertical="center"/>
    </xf>
    <xf numFmtId="0" fontId="34" fillId="0" borderId="0" xfId="0" applyFont="1" applyAlignment="1">
      <alignment vertical="center"/>
    </xf>
    <xf numFmtId="0" fontId="5" fillId="33" borderId="0" xfId="0" applyFont="1" applyFill="1" applyAlignment="1">
      <alignment vertical="center"/>
    </xf>
    <xf numFmtId="0" fontId="34" fillId="33" borderId="0" xfId="0" applyFont="1" applyFill="1" applyAlignment="1">
      <alignment vertical="center"/>
    </xf>
    <xf numFmtId="0" fontId="19" fillId="33" borderId="0" xfId="0" applyFont="1" applyFill="1" applyAlignment="1">
      <alignment horizontal="right" vertical="center"/>
    </xf>
    <xf numFmtId="0" fontId="16" fillId="33" borderId="0" xfId="0" applyFont="1" applyFill="1" applyBorder="1" applyAlignment="1">
      <alignment horizontal="left" vertical="top" wrapText="1"/>
    </xf>
    <xf numFmtId="0" fontId="37" fillId="33" borderId="0" xfId="0" applyFont="1" applyFill="1" applyAlignment="1">
      <alignment vertical="center"/>
    </xf>
    <xf numFmtId="0" fontId="16" fillId="33" borderId="0" xfId="0" applyFont="1" applyFill="1" applyAlignment="1">
      <alignment vertical="top"/>
    </xf>
    <xf numFmtId="0" fontId="0" fillId="33" borderId="0" xfId="0" applyFill="1" applyAlignment="1">
      <alignment vertical="top"/>
    </xf>
    <xf numFmtId="0" fontId="16" fillId="33" borderId="0" xfId="0" applyFont="1" applyFill="1" applyBorder="1" applyAlignment="1">
      <alignment vertical="center"/>
    </xf>
    <xf numFmtId="0" fontId="0" fillId="33" borderId="0" xfId="0" applyFont="1" applyFill="1" applyAlignment="1">
      <alignment vertical="center"/>
    </xf>
    <xf numFmtId="0" fontId="16" fillId="33" borderId="0" xfId="0" applyFont="1" applyFill="1" applyBorder="1" applyAlignment="1">
      <alignment horizontal="left" vertical="center" shrinkToFit="1"/>
    </xf>
    <xf numFmtId="0" fontId="16" fillId="35" borderId="18" xfId="0" applyFont="1" applyFill="1" applyBorder="1" applyAlignment="1" applyProtection="1">
      <alignment horizontal="center" vertical="center"/>
      <protection locked="0"/>
    </xf>
    <xf numFmtId="0" fontId="16" fillId="35" borderId="19" xfId="0" applyFont="1" applyFill="1" applyBorder="1" applyAlignment="1" applyProtection="1">
      <alignment horizontal="center" vertical="center"/>
      <protection locked="0"/>
    </xf>
    <xf numFmtId="0" fontId="22" fillId="35" borderId="17" xfId="0" applyFont="1" applyFill="1" applyBorder="1" applyAlignment="1">
      <alignment vertical="top" wrapText="1"/>
    </xf>
    <xf numFmtId="0" fontId="19" fillId="35" borderId="20" xfId="0" applyFont="1" applyFill="1" applyBorder="1" applyAlignment="1">
      <alignment horizontal="center" vertical="center"/>
    </xf>
    <xf numFmtId="0" fontId="38" fillId="33" borderId="0" xfId="0" applyFont="1" applyFill="1" applyAlignment="1">
      <alignment vertical="center"/>
    </xf>
    <xf numFmtId="0" fontId="39" fillId="33" borderId="0" xfId="0" applyFont="1" applyFill="1" applyAlignment="1">
      <alignment vertical="center"/>
    </xf>
    <xf numFmtId="0" fontId="0" fillId="33" borderId="0" xfId="0" applyFont="1" applyFill="1" applyAlignment="1">
      <alignment vertical="center"/>
    </xf>
    <xf numFmtId="0" fontId="40" fillId="33" borderId="0" xfId="0" applyFont="1" applyFill="1" applyAlignment="1">
      <alignment vertical="center"/>
    </xf>
    <xf numFmtId="0" fontId="0" fillId="33" borderId="0" xfId="0" applyFont="1" applyFill="1" applyAlignment="1">
      <alignment vertical="center"/>
    </xf>
    <xf numFmtId="0" fontId="41" fillId="33" borderId="0" xfId="0" applyFont="1" applyFill="1" applyAlignment="1">
      <alignment vertical="center"/>
    </xf>
    <xf numFmtId="0" fontId="0" fillId="33" borderId="0" xfId="0" applyFont="1" applyFill="1" applyAlignment="1">
      <alignment vertical="center"/>
    </xf>
    <xf numFmtId="0" fontId="42" fillId="33" borderId="0" xfId="0" applyFont="1" applyFill="1" applyAlignment="1">
      <alignment vertical="center"/>
    </xf>
    <xf numFmtId="0" fontId="0" fillId="33" borderId="0" xfId="0" applyFont="1" applyFill="1" applyAlignment="1">
      <alignment vertical="center"/>
    </xf>
    <xf numFmtId="0" fontId="24" fillId="33" borderId="0" xfId="0" applyFont="1" applyFill="1" applyAlignment="1">
      <alignment vertical="center"/>
    </xf>
    <xf numFmtId="0" fontId="43" fillId="33" borderId="0" xfId="0" applyFont="1" applyFill="1" applyAlignment="1">
      <alignment vertical="center"/>
    </xf>
    <xf numFmtId="0" fontId="0" fillId="33" borderId="0" xfId="0" applyFont="1" applyFill="1" applyAlignment="1">
      <alignment vertical="center"/>
    </xf>
    <xf numFmtId="0" fontId="45" fillId="33" borderId="0" xfId="0" applyFont="1" applyFill="1" applyAlignment="1">
      <alignment vertical="center"/>
    </xf>
    <xf numFmtId="0" fontId="44" fillId="33" borderId="0" xfId="0" applyFont="1" applyFill="1" applyAlignment="1">
      <alignment horizontal="center" vertical="center"/>
    </xf>
    <xf numFmtId="0" fontId="5" fillId="33" borderId="0" xfId="0" applyFont="1" applyFill="1" applyAlignment="1" applyProtection="1">
      <alignment horizontal="left" vertical="center" wrapText="1"/>
      <protection locked="0"/>
    </xf>
    <xf numFmtId="0" fontId="18" fillId="33" borderId="0" xfId="0" applyFont="1" applyFill="1" applyAlignment="1" applyProtection="1">
      <alignment horizontal="center" vertical="center" shrinkToFit="1"/>
      <protection locked="0"/>
    </xf>
    <xf numFmtId="0" fontId="16" fillId="33" borderId="15" xfId="0" applyFont="1" applyFill="1" applyBorder="1" applyAlignment="1" applyProtection="1">
      <alignment vertical="top" wrapText="1"/>
      <protection locked="0"/>
    </xf>
    <xf numFmtId="0" fontId="16" fillId="33" borderId="0" xfId="0" applyFont="1" applyFill="1" applyBorder="1" applyAlignment="1" applyProtection="1">
      <alignment vertical="top" wrapText="1"/>
      <protection locked="0"/>
    </xf>
    <xf numFmtId="0" fontId="16" fillId="33" borderId="16" xfId="0" applyFont="1" applyFill="1" applyBorder="1" applyAlignment="1" applyProtection="1">
      <alignment vertical="top" wrapText="1"/>
      <protection locked="0"/>
    </xf>
    <xf numFmtId="0" fontId="16" fillId="33" borderId="21" xfId="0" applyFont="1" applyFill="1" applyBorder="1" applyAlignment="1" applyProtection="1">
      <alignment vertical="top" wrapText="1"/>
      <protection locked="0"/>
    </xf>
    <xf numFmtId="0" fontId="16" fillId="33" borderId="22" xfId="0" applyFont="1" applyFill="1" applyBorder="1" applyAlignment="1" applyProtection="1">
      <alignment vertical="top" wrapText="1"/>
      <protection locked="0"/>
    </xf>
    <xf numFmtId="0" fontId="16" fillId="33" borderId="23" xfId="0" applyFont="1" applyFill="1" applyBorder="1" applyAlignment="1" applyProtection="1">
      <alignment vertical="top" wrapText="1"/>
      <protection locked="0"/>
    </xf>
    <xf numFmtId="0" fontId="16" fillId="33" borderId="24" xfId="0" applyFont="1" applyFill="1" applyBorder="1" applyAlignment="1" applyProtection="1">
      <alignment vertical="top" wrapText="1"/>
      <protection locked="0"/>
    </xf>
    <xf numFmtId="0" fontId="16" fillId="33" borderId="25" xfId="0" applyFont="1" applyFill="1" applyBorder="1" applyAlignment="1" applyProtection="1">
      <alignment vertical="top" wrapText="1"/>
      <protection locked="0"/>
    </xf>
    <xf numFmtId="0" fontId="16" fillId="33" borderId="26" xfId="0" applyFont="1" applyFill="1" applyBorder="1" applyAlignment="1" applyProtection="1">
      <alignment vertical="top" wrapText="1"/>
      <protection locked="0"/>
    </xf>
    <xf numFmtId="0" fontId="19" fillId="34" borderId="27" xfId="0" applyFont="1" applyFill="1" applyBorder="1" applyAlignment="1" applyProtection="1">
      <alignment horizontal="center" vertical="center"/>
      <protection locked="0"/>
    </xf>
    <xf numFmtId="0" fontId="19" fillId="34" borderId="28" xfId="0" applyFont="1" applyFill="1" applyBorder="1" applyAlignment="1" applyProtection="1">
      <alignment horizontal="center" vertical="center"/>
      <protection locked="0"/>
    </xf>
    <xf numFmtId="0" fontId="16" fillId="33" borderId="10" xfId="0" applyFont="1" applyFill="1" applyBorder="1" applyAlignment="1" applyProtection="1">
      <alignment horizontal="left" vertical="center"/>
      <protection locked="0"/>
    </xf>
    <xf numFmtId="0" fontId="16" fillId="33" borderId="11" xfId="0" applyFont="1" applyFill="1" applyBorder="1" applyAlignment="1" applyProtection="1">
      <alignment horizontal="left" vertical="center"/>
      <protection locked="0"/>
    </xf>
    <xf numFmtId="0" fontId="16" fillId="33" borderId="29" xfId="0" applyFont="1" applyFill="1" applyBorder="1" applyAlignment="1" applyProtection="1">
      <alignment horizontal="left" vertical="center"/>
      <protection locked="0"/>
    </xf>
    <xf numFmtId="0" fontId="16" fillId="33" borderId="30" xfId="0" applyFont="1" applyFill="1" applyBorder="1" applyAlignment="1" applyProtection="1">
      <alignment horizontal="left" vertical="center"/>
      <protection locked="0"/>
    </xf>
    <xf numFmtId="0" fontId="16" fillId="33" borderId="18" xfId="0" applyFont="1" applyFill="1" applyBorder="1" applyAlignment="1" applyProtection="1">
      <alignment horizontal="left" vertical="center"/>
      <protection locked="0"/>
    </xf>
    <xf numFmtId="0" fontId="16" fillId="33" borderId="19" xfId="0" applyFont="1" applyFill="1" applyBorder="1" applyAlignment="1" applyProtection="1">
      <alignment horizontal="left" vertical="center"/>
      <protection locked="0"/>
    </xf>
    <xf numFmtId="0" fontId="16" fillId="33" borderId="0" xfId="0" applyFont="1" applyFill="1" applyBorder="1" applyAlignment="1">
      <alignment horizontal="left" vertical="center" shrinkToFit="1"/>
    </xf>
    <xf numFmtId="0" fontId="18" fillId="33" borderId="0" xfId="0" applyFont="1" applyFill="1" applyAlignment="1">
      <alignment vertical="top" wrapText="1"/>
    </xf>
    <xf numFmtId="0" fontId="19" fillId="33" borderId="31" xfId="0" applyFont="1" applyFill="1" applyBorder="1" applyAlignment="1">
      <alignment horizontal="center" vertical="center"/>
    </xf>
    <xf numFmtId="0" fontId="19" fillId="33" borderId="32" xfId="0" applyFont="1" applyFill="1" applyBorder="1" applyAlignment="1">
      <alignment horizontal="center" vertical="center"/>
    </xf>
    <xf numFmtId="0" fontId="22" fillId="35" borderId="24" xfId="0" applyFont="1" applyFill="1" applyBorder="1" applyAlignment="1">
      <alignment vertical="top" wrapText="1"/>
    </xf>
    <xf numFmtId="0" fontId="22" fillId="35" borderId="25" xfId="0" applyFont="1" applyFill="1" applyBorder="1" applyAlignment="1">
      <alignment vertical="top" wrapText="1"/>
    </xf>
    <xf numFmtId="0" fontId="22" fillId="35" borderId="26" xfId="0" applyFont="1" applyFill="1" applyBorder="1" applyAlignment="1">
      <alignment vertical="top" wrapText="1"/>
    </xf>
    <xf numFmtId="0" fontId="22" fillId="35" borderId="15" xfId="0" applyFont="1" applyFill="1" applyBorder="1" applyAlignment="1">
      <alignment vertical="top" wrapText="1"/>
    </xf>
    <xf numFmtId="0" fontId="22" fillId="35" borderId="0" xfId="0" applyFont="1" applyFill="1" applyBorder="1" applyAlignment="1">
      <alignment vertical="top" wrapText="1"/>
    </xf>
    <xf numFmtId="0" fontId="22" fillId="35" borderId="16" xfId="0" applyFont="1" applyFill="1" applyBorder="1" applyAlignment="1">
      <alignment vertical="top" wrapText="1"/>
    </xf>
    <xf numFmtId="0" fontId="22" fillId="35" borderId="21" xfId="0" applyFont="1" applyFill="1" applyBorder="1" applyAlignment="1">
      <alignment vertical="top" wrapText="1"/>
    </xf>
    <xf numFmtId="0" fontId="22" fillId="35" borderId="22" xfId="0" applyFont="1" applyFill="1" applyBorder="1" applyAlignment="1">
      <alignment vertical="top" wrapText="1"/>
    </xf>
    <xf numFmtId="0" fontId="22" fillId="35" borderId="23" xfId="0" applyFont="1" applyFill="1" applyBorder="1" applyAlignment="1">
      <alignment vertical="top" wrapText="1"/>
    </xf>
    <xf numFmtId="0" fontId="23" fillId="33" borderId="25" xfId="0" applyFont="1" applyFill="1" applyBorder="1" applyAlignment="1">
      <alignment vertical="top" wrapText="1"/>
    </xf>
    <xf numFmtId="0" fontId="16" fillId="33" borderId="0" xfId="0" applyFont="1" applyFill="1" applyAlignment="1">
      <alignment horizontal="left" vertical="center" shrinkToFit="1"/>
    </xf>
    <xf numFmtId="0" fontId="19" fillId="33" borderId="0" xfId="0" applyFont="1" applyFill="1" applyAlignment="1">
      <alignment horizontal="left" vertical="center" shrinkToFit="1"/>
    </xf>
    <xf numFmtId="0" fontId="23" fillId="33" borderId="0" xfId="0" applyFont="1" applyFill="1" applyAlignment="1">
      <alignment vertical="top" wrapText="1"/>
    </xf>
    <xf numFmtId="0" fontId="26" fillId="33" borderId="0" xfId="0" applyFont="1" applyFill="1" applyAlignment="1">
      <alignment horizontal="left" vertical="center" shrinkToFit="1"/>
    </xf>
    <xf numFmtId="0" fontId="19" fillId="35" borderId="33" xfId="0" applyFont="1" applyFill="1" applyBorder="1" applyAlignment="1">
      <alignment horizontal="center" vertical="center"/>
    </xf>
    <xf numFmtId="0" fontId="19" fillId="35" borderId="34" xfId="0" applyFont="1" applyFill="1" applyBorder="1" applyAlignment="1">
      <alignment horizontal="center" vertical="center"/>
    </xf>
    <xf numFmtId="0" fontId="28" fillId="33" borderId="0" xfId="0" applyFont="1" applyFill="1" applyAlignment="1">
      <alignment horizontal="left" vertical="center" shrinkToFit="1"/>
    </xf>
    <xf numFmtId="0" fontId="23" fillId="33" borderId="0" xfId="0" applyFont="1" applyFill="1" applyAlignment="1">
      <alignment horizontal="left" vertical="center" shrinkToFit="1"/>
    </xf>
    <xf numFmtId="0" fontId="16" fillId="35" borderId="24" xfId="0" applyFont="1" applyFill="1" applyBorder="1" applyAlignment="1">
      <alignment vertical="top" wrapText="1"/>
    </xf>
    <xf numFmtId="0" fontId="16" fillId="35" borderId="25" xfId="0" applyFont="1" applyFill="1" applyBorder="1" applyAlignment="1">
      <alignment vertical="top" wrapText="1"/>
    </xf>
    <xf numFmtId="0" fontId="16" fillId="35" borderId="26" xfId="0" applyFont="1" applyFill="1" applyBorder="1" applyAlignment="1">
      <alignment vertical="top" wrapText="1"/>
    </xf>
    <xf numFmtId="0" fontId="16" fillId="35" borderId="15" xfId="0" applyFont="1" applyFill="1" applyBorder="1" applyAlignment="1">
      <alignment vertical="top" wrapText="1"/>
    </xf>
    <xf numFmtId="0" fontId="16" fillId="35" borderId="0" xfId="0" applyFont="1" applyFill="1" applyBorder="1" applyAlignment="1">
      <alignment vertical="top" wrapText="1"/>
    </xf>
    <xf numFmtId="0" fontId="16" fillId="35" borderId="16" xfId="0" applyFont="1" applyFill="1" applyBorder="1" applyAlignment="1">
      <alignment vertical="top" wrapText="1"/>
    </xf>
    <xf numFmtId="0" fontId="16" fillId="35" borderId="21" xfId="0" applyFont="1" applyFill="1" applyBorder="1" applyAlignment="1">
      <alignment vertical="top" wrapText="1"/>
    </xf>
    <xf numFmtId="0" fontId="16" fillId="35" borderId="22" xfId="0" applyFont="1" applyFill="1" applyBorder="1" applyAlignment="1">
      <alignment vertical="top" wrapText="1"/>
    </xf>
    <xf numFmtId="0" fontId="16" fillId="35" borderId="23" xfId="0" applyFont="1" applyFill="1" applyBorder="1" applyAlignment="1">
      <alignment vertical="top" wrapText="1"/>
    </xf>
    <xf numFmtId="0" fontId="22" fillId="33" borderId="0" xfId="0" applyFont="1" applyFill="1" applyAlignment="1">
      <alignment vertical="top" wrapText="1"/>
    </xf>
    <xf numFmtId="0" fontId="36" fillId="33" borderId="0" xfId="0" applyFont="1" applyFill="1" applyBorder="1" applyAlignment="1">
      <alignment vertical="center"/>
    </xf>
    <xf numFmtId="0" fontId="35" fillId="33" borderId="0" xfId="0" applyFont="1" applyFill="1" applyAlignment="1">
      <alignment vertical="center"/>
    </xf>
    <xf numFmtId="0" fontId="19" fillId="33" borderId="0" xfId="0" applyFont="1" applyFill="1" applyAlignment="1">
      <alignment horizontal="center" vertical="center"/>
    </xf>
    <xf numFmtId="0" fontId="16" fillId="33" borderId="0" xfId="0" applyFont="1" applyFill="1" applyAlignment="1">
      <alignment horizontal="center" vertical="center"/>
    </xf>
    <xf numFmtId="0" fontId="16" fillId="33" borderId="24" xfId="0" applyFont="1" applyFill="1" applyBorder="1" applyAlignment="1">
      <alignment horizontal="left" vertical="top" wrapText="1"/>
    </xf>
    <xf numFmtId="0" fontId="16" fillId="33" borderId="25" xfId="0" applyFont="1" applyFill="1" applyBorder="1" applyAlignment="1">
      <alignment horizontal="left" vertical="top" wrapText="1"/>
    </xf>
    <xf numFmtId="0" fontId="16" fillId="33" borderId="26" xfId="0" applyFont="1" applyFill="1" applyBorder="1" applyAlignment="1">
      <alignment horizontal="left" vertical="top" wrapText="1"/>
    </xf>
    <xf numFmtId="0" fontId="16" fillId="33" borderId="15"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16" xfId="0" applyFont="1" applyFill="1" applyBorder="1" applyAlignment="1">
      <alignment horizontal="left" vertical="top" wrapText="1"/>
    </xf>
    <xf numFmtId="0" fontId="16" fillId="33" borderId="21" xfId="0" applyFont="1" applyFill="1" applyBorder="1" applyAlignment="1">
      <alignment horizontal="left" vertical="top" wrapText="1"/>
    </xf>
    <xf numFmtId="0" fontId="16" fillId="33" borderId="22" xfId="0" applyFont="1" applyFill="1" applyBorder="1" applyAlignment="1">
      <alignment horizontal="left" vertical="top" wrapText="1"/>
    </xf>
    <xf numFmtId="0" fontId="16" fillId="33" borderId="23" xfId="0" applyFont="1" applyFill="1" applyBorder="1" applyAlignment="1">
      <alignment horizontal="left" vertical="top" wrapText="1"/>
    </xf>
    <xf numFmtId="0" fontId="23" fillId="33" borderId="0" xfId="0" applyFont="1" applyFill="1" applyAlignment="1">
      <alignment horizontal="left" vertical="top" wrapText="1"/>
    </xf>
    <xf numFmtId="0" fontId="22" fillId="33"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123825</xdr:colOff>
      <xdr:row>84</xdr:row>
      <xdr:rowOff>0</xdr:rowOff>
    </xdr:from>
    <xdr:ext cx="76200" cy="209550"/>
    <xdr:sp fLocksText="0">
      <xdr:nvSpPr>
        <xdr:cNvPr id="1" name="Text Box 1"/>
        <xdr:cNvSpPr txBox="1">
          <a:spLocks noChangeArrowheads="1"/>
        </xdr:cNvSpPr>
      </xdr:nvSpPr>
      <xdr:spPr>
        <a:xfrm>
          <a:off x="4667250" y="14573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6</xdr:col>
      <xdr:colOff>342900</xdr:colOff>
      <xdr:row>128</xdr:row>
      <xdr:rowOff>66675</xdr:rowOff>
    </xdr:from>
    <xdr:to>
      <xdr:col>13</xdr:col>
      <xdr:colOff>200025</xdr:colOff>
      <xdr:row>146</xdr:row>
      <xdr:rowOff>66675</xdr:rowOff>
    </xdr:to>
    <xdr:pic>
      <xdr:nvPicPr>
        <xdr:cNvPr id="2" name="Picture 5" descr="ビジネス風景の画像素材"/>
        <xdr:cNvPicPr preferRelativeResize="1">
          <a:picLocks noChangeAspect="1"/>
        </xdr:cNvPicPr>
      </xdr:nvPicPr>
      <xdr:blipFill>
        <a:blip r:embed="rId1"/>
        <a:stretch>
          <a:fillRect/>
        </a:stretch>
      </xdr:blipFill>
      <xdr:spPr>
        <a:xfrm>
          <a:off x="4200525" y="22326600"/>
          <a:ext cx="4657725" cy="3095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28</xdr:row>
      <xdr:rowOff>95250</xdr:rowOff>
    </xdr:from>
    <xdr:to>
      <xdr:col>9</xdr:col>
      <xdr:colOff>9525</xdr:colOff>
      <xdr:row>28</xdr:row>
      <xdr:rowOff>95250</xdr:rowOff>
    </xdr:to>
    <xdr:sp>
      <xdr:nvSpPr>
        <xdr:cNvPr id="1" name="Line 35"/>
        <xdr:cNvSpPr>
          <a:spLocks/>
        </xdr:cNvSpPr>
      </xdr:nvSpPr>
      <xdr:spPr>
        <a:xfrm flipV="1">
          <a:off x="66675" y="4533900"/>
          <a:ext cx="919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xdr:row>
      <xdr:rowOff>85725</xdr:rowOff>
    </xdr:from>
    <xdr:to>
      <xdr:col>8</xdr:col>
      <xdr:colOff>228600</xdr:colOff>
      <xdr:row>7</xdr:row>
      <xdr:rowOff>47625</xdr:rowOff>
    </xdr:to>
    <xdr:sp>
      <xdr:nvSpPr>
        <xdr:cNvPr id="2" name="Text Box 42"/>
        <xdr:cNvSpPr txBox="1">
          <a:spLocks noChangeArrowheads="1"/>
        </xdr:cNvSpPr>
      </xdr:nvSpPr>
      <xdr:spPr>
        <a:xfrm>
          <a:off x="3895725" y="752475"/>
          <a:ext cx="2924175" cy="45720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水色とチェックボックスの欄だけ入力する事！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他はいじらないでください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4352925</xdr:colOff>
      <xdr:row>1</xdr:row>
      <xdr:rowOff>38100</xdr:rowOff>
    </xdr:from>
    <xdr:to>
      <xdr:col>1</xdr:col>
      <xdr:colOff>7486650</xdr:colOff>
      <xdr:row>2</xdr:row>
      <xdr:rowOff>85725</xdr:rowOff>
    </xdr:to>
    <xdr:sp>
      <xdr:nvSpPr>
        <xdr:cNvPr id="1" name="Text Box 1"/>
        <xdr:cNvSpPr txBox="1">
          <a:spLocks noChangeArrowheads="1"/>
        </xdr:cNvSpPr>
      </xdr:nvSpPr>
      <xdr:spPr>
        <a:xfrm>
          <a:off x="4629150" y="257175"/>
          <a:ext cx="313372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水色の欄だけ入力する事！他はいじらないでください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19050</xdr:rowOff>
    </xdr:from>
    <xdr:to>
      <xdr:col>4</xdr:col>
      <xdr:colOff>180975</xdr:colOff>
      <xdr:row>20</xdr:row>
      <xdr:rowOff>19050</xdr:rowOff>
    </xdr:to>
    <xdr:sp>
      <xdr:nvSpPr>
        <xdr:cNvPr id="1" name="Line 1"/>
        <xdr:cNvSpPr>
          <a:spLocks/>
        </xdr:cNvSpPr>
      </xdr:nvSpPr>
      <xdr:spPr>
        <a:xfrm>
          <a:off x="85725" y="3648075"/>
          <a:ext cx="8172450" cy="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81</xdr:row>
      <xdr:rowOff>85725</xdr:rowOff>
    </xdr:from>
    <xdr:to>
      <xdr:col>4</xdr:col>
      <xdr:colOff>114300</xdr:colOff>
      <xdr:row>81</xdr:row>
      <xdr:rowOff>85725</xdr:rowOff>
    </xdr:to>
    <xdr:sp>
      <xdr:nvSpPr>
        <xdr:cNvPr id="2" name="Line 2"/>
        <xdr:cNvSpPr>
          <a:spLocks/>
        </xdr:cNvSpPr>
      </xdr:nvSpPr>
      <xdr:spPr>
        <a:xfrm>
          <a:off x="76200" y="14430375"/>
          <a:ext cx="81153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52</xdr:row>
      <xdr:rowOff>9525</xdr:rowOff>
    </xdr:from>
    <xdr:to>
      <xdr:col>4</xdr:col>
      <xdr:colOff>180975</xdr:colOff>
      <xdr:row>52</xdr:row>
      <xdr:rowOff>9525</xdr:rowOff>
    </xdr:to>
    <xdr:sp>
      <xdr:nvSpPr>
        <xdr:cNvPr id="3" name="Line 6"/>
        <xdr:cNvSpPr>
          <a:spLocks/>
        </xdr:cNvSpPr>
      </xdr:nvSpPr>
      <xdr:spPr>
        <a:xfrm>
          <a:off x="85725" y="9401175"/>
          <a:ext cx="8172450" cy="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1933575</xdr:colOff>
      <xdr:row>1</xdr:row>
      <xdr:rowOff>0</xdr:rowOff>
    </xdr:from>
    <xdr:to>
      <xdr:col>4</xdr:col>
      <xdr:colOff>9525</xdr:colOff>
      <xdr:row>2</xdr:row>
      <xdr:rowOff>47625</xdr:rowOff>
    </xdr:to>
    <xdr:sp>
      <xdr:nvSpPr>
        <xdr:cNvPr id="4" name="Text Box 7"/>
        <xdr:cNvSpPr txBox="1">
          <a:spLocks noChangeArrowheads="1"/>
        </xdr:cNvSpPr>
      </xdr:nvSpPr>
      <xdr:spPr>
        <a:xfrm>
          <a:off x="5162550" y="219075"/>
          <a:ext cx="2924175" cy="26670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水色の欄だけ入力する事！他はいじらないでください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44</xdr:row>
      <xdr:rowOff>76200</xdr:rowOff>
    </xdr:from>
    <xdr:to>
      <xdr:col>10</xdr:col>
      <xdr:colOff>676275</xdr:colOff>
      <xdr:row>65</xdr:row>
      <xdr:rowOff>38100</xdr:rowOff>
    </xdr:to>
    <xdr:pic>
      <xdr:nvPicPr>
        <xdr:cNvPr id="1" name="Picture 5" descr="GD097_L"/>
        <xdr:cNvPicPr preferRelativeResize="1">
          <a:picLocks noChangeAspect="1"/>
        </xdr:cNvPicPr>
      </xdr:nvPicPr>
      <xdr:blipFill>
        <a:blip r:embed="rId1"/>
        <a:stretch>
          <a:fillRect/>
        </a:stretch>
      </xdr:blipFill>
      <xdr:spPr>
        <a:xfrm>
          <a:off x="2324100" y="9658350"/>
          <a:ext cx="4752975" cy="3571875"/>
        </a:xfrm>
        <a:prstGeom prst="rect">
          <a:avLst/>
        </a:prstGeom>
        <a:noFill/>
        <a:ln w="9525" cmpd="sng">
          <a:noFill/>
        </a:ln>
      </xdr:spPr>
    </xdr:pic>
    <xdr:clientData/>
  </xdr:twoCellAnchor>
  <xdr:twoCellAnchor>
    <xdr:from>
      <xdr:col>9</xdr:col>
      <xdr:colOff>66675</xdr:colOff>
      <xdr:row>1</xdr:row>
      <xdr:rowOff>85725</xdr:rowOff>
    </xdr:from>
    <xdr:to>
      <xdr:col>12</xdr:col>
      <xdr:colOff>933450</xdr:colOff>
      <xdr:row>2</xdr:row>
      <xdr:rowOff>133350</xdr:rowOff>
    </xdr:to>
    <xdr:sp>
      <xdr:nvSpPr>
        <xdr:cNvPr id="2" name="Text Box 6"/>
        <xdr:cNvSpPr txBox="1">
          <a:spLocks noChangeArrowheads="1"/>
        </xdr:cNvSpPr>
      </xdr:nvSpPr>
      <xdr:spPr>
        <a:xfrm>
          <a:off x="5781675" y="304800"/>
          <a:ext cx="29241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水色の欄だけ入力する事！他はいじらないでください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523875</xdr:colOff>
      <xdr:row>44</xdr:row>
      <xdr:rowOff>95250</xdr:rowOff>
    </xdr:from>
    <xdr:to>
      <xdr:col>8</xdr:col>
      <xdr:colOff>552450</xdr:colOff>
      <xdr:row>66</xdr:row>
      <xdr:rowOff>19050</xdr:rowOff>
    </xdr:to>
    <xdr:pic>
      <xdr:nvPicPr>
        <xdr:cNvPr id="1" name="Picture 1" descr="GD194_L"/>
        <xdr:cNvPicPr preferRelativeResize="1">
          <a:picLocks noChangeAspect="1"/>
        </xdr:cNvPicPr>
      </xdr:nvPicPr>
      <xdr:blipFill>
        <a:blip r:embed="rId1"/>
        <a:stretch>
          <a:fillRect/>
        </a:stretch>
      </xdr:blipFill>
      <xdr:spPr>
        <a:xfrm>
          <a:off x="2933700" y="7686675"/>
          <a:ext cx="2771775" cy="3695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35"/>
  <sheetViews>
    <sheetView tabSelected="1" zoomScaleSheetLayoutView="75" zoomScalePageLayoutView="0" workbookViewId="0" topLeftCell="A1">
      <selection activeCell="B2" sqref="B2"/>
    </sheetView>
  </sheetViews>
  <sheetFormatPr defaultColWidth="9.00390625" defaultRowHeight="13.5"/>
  <cols>
    <col min="1" max="1" width="5.625" style="85" customWidth="1"/>
    <col min="2" max="13" width="9.00390625" style="85" customWidth="1"/>
    <col min="14" max="14" width="9.50390625" style="85" customWidth="1"/>
    <col min="15" max="15" width="4.625" style="85" customWidth="1"/>
    <col min="16" max="16384" width="9.00390625" style="85" customWidth="1"/>
  </cols>
  <sheetData>
    <row r="1" spans="1:4" s="77" customFormat="1" ht="17.25">
      <c r="A1" s="1" t="s">
        <v>289</v>
      </c>
      <c r="B1" s="2"/>
      <c r="C1" s="2"/>
      <c r="D1" s="2"/>
    </row>
    <row r="2" spans="1:4" s="77" customFormat="1" ht="17.25">
      <c r="A2" s="2"/>
      <c r="B2" s="4" t="s">
        <v>62</v>
      </c>
      <c r="C2" s="2"/>
      <c r="D2" s="2"/>
    </row>
    <row r="3" spans="1:2" s="77" customFormat="1" ht="13.5">
      <c r="A3" s="9" t="s">
        <v>239</v>
      </c>
      <c r="B3" s="9"/>
    </row>
    <row r="4" spans="1:2" s="77" customFormat="1" ht="13.5">
      <c r="A4" s="9" t="s">
        <v>240</v>
      </c>
      <c r="B4" s="9"/>
    </row>
    <row r="6" s="77" customFormat="1" ht="13.5">
      <c r="A6" s="77" t="s">
        <v>59</v>
      </c>
    </row>
    <row r="7" s="77" customFormat="1" ht="13.5">
      <c r="A7" s="77" t="s">
        <v>97</v>
      </c>
    </row>
    <row r="8" s="77" customFormat="1" ht="13.5">
      <c r="A8" s="77" t="s">
        <v>130</v>
      </c>
    </row>
    <row r="9" s="77" customFormat="1" ht="13.5"/>
    <row r="10" s="77" customFormat="1" ht="13.5">
      <c r="A10" s="77" t="s">
        <v>284</v>
      </c>
    </row>
    <row r="11" s="77" customFormat="1" ht="13.5">
      <c r="A11" s="77" t="s">
        <v>283</v>
      </c>
    </row>
    <row r="12" s="77" customFormat="1" ht="13.5"/>
    <row r="13" s="77" customFormat="1" ht="13.5">
      <c r="A13" s="77" t="s">
        <v>98</v>
      </c>
    </row>
    <row r="14" s="77" customFormat="1" ht="13.5">
      <c r="A14" s="77" t="s">
        <v>28</v>
      </c>
    </row>
    <row r="15" s="77" customFormat="1" ht="13.5">
      <c r="A15" s="77" t="s">
        <v>99</v>
      </c>
    </row>
    <row r="16" s="77" customFormat="1" ht="13.5">
      <c r="A16" s="77" t="s">
        <v>100</v>
      </c>
    </row>
    <row r="17" s="77" customFormat="1" ht="13.5">
      <c r="A17" s="77" t="s">
        <v>101</v>
      </c>
    </row>
    <row r="18" s="77" customFormat="1" ht="13.5"/>
    <row r="19" s="77" customFormat="1" ht="13.5">
      <c r="A19" s="77" t="s">
        <v>27</v>
      </c>
    </row>
    <row r="20" s="77" customFormat="1" ht="13.5">
      <c r="A20" s="77" t="s">
        <v>102</v>
      </c>
    </row>
    <row r="21" s="77" customFormat="1" ht="13.5">
      <c r="A21" s="77" t="s">
        <v>39</v>
      </c>
    </row>
    <row r="22" s="77" customFormat="1" ht="13.5"/>
    <row r="23" s="77" customFormat="1" ht="13.5">
      <c r="A23" s="77" t="s">
        <v>3</v>
      </c>
    </row>
    <row r="24" s="77" customFormat="1" ht="13.5"/>
    <row r="25" s="77" customFormat="1" ht="13.5">
      <c r="A25" s="77" t="s">
        <v>282</v>
      </c>
    </row>
    <row r="26" s="77" customFormat="1" ht="13.5"/>
    <row r="27" spans="1:2" ht="14.25">
      <c r="A27" s="83" t="s">
        <v>22</v>
      </c>
      <c r="B27" s="84"/>
    </row>
    <row r="28" spans="1:2" ht="14.25">
      <c r="A28" s="83" t="s">
        <v>23</v>
      </c>
      <c r="B28" s="84"/>
    </row>
    <row r="29" spans="1:2" ht="14.25">
      <c r="A29" s="83" t="s">
        <v>25</v>
      </c>
      <c r="B29" s="84"/>
    </row>
    <row r="30" spans="1:2" ht="14.25">
      <c r="A30" s="83" t="s">
        <v>24</v>
      </c>
      <c r="B30" s="84"/>
    </row>
    <row r="31" spans="1:2" ht="14.25">
      <c r="A31" s="83" t="s">
        <v>26</v>
      </c>
      <c r="B31" s="84"/>
    </row>
    <row r="33" ht="13.5">
      <c r="A33" s="85" t="s">
        <v>110</v>
      </c>
    </row>
    <row r="35" ht="13.5">
      <c r="A35" s="85" t="s">
        <v>40</v>
      </c>
    </row>
    <row r="37" ht="13.5">
      <c r="A37" s="85" t="s">
        <v>112</v>
      </c>
    </row>
    <row r="39" ht="13.5">
      <c r="A39" s="85" t="s">
        <v>30</v>
      </c>
    </row>
    <row r="40" ht="13.5">
      <c r="A40" s="85" t="s">
        <v>31</v>
      </c>
    </row>
    <row r="41" ht="13.5">
      <c r="A41" s="85" t="s">
        <v>32</v>
      </c>
    </row>
    <row r="42" ht="13.5">
      <c r="A42" s="85" t="s">
        <v>4</v>
      </c>
    </row>
    <row r="43" ht="13.5">
      <c r="A43" s="85" t="s">
        <v>5</v>
      </c>
    </row>
    <row r="44" ht="13.5">
      <c r="A44" s="85" t="s">
        <v>33</v>
      </c>
    </row>
    <row r="45" ht="13.5">
      <c r="A45" s="85" t="s">
        <v>34</v>
      </c>
    </row>
    <row r="47" ht="13.5">
      <c r="A47" s="85" t="s">
        <v>35</v>
      </c>
    </row>
    <row r="48" ht="13.5">
      <c r="A48" s="85" t="s">
        <v>36</v>
      </c>
    </row>
    <row r="50" s="77" customFormat="1" ht="14.25">
      <c r="A50" s="5" t="s">
        <v>29</v>
      </c>
    </row>
    <row r="51" s="77" customFormat="1" ht="14.25">
      <c r="A51" s="5"/>
    </row>
    <row r="52" s="87" customFormat="1" ht="14.25">
      <c r="A52" s="86" t="s">
        <v>111</v>
      </c>
    </row>
    <row r="53" s="87" customFormat="1" ht="13.5"/>
    <row r="54" s="89" customFormat="1" ht="13.5">
      <c r="A54" s="88" t="s">
        <v>37</v>
      </c>
    </row>
    <row r="55" s="89" customFormat="1" ht="13.5">
      <c r="A55" s="88" t="s">
        <v>38</v>
      </c>
    </row>
    <row r="56" s="89" customFormat="1" ht="13.5">
      <c r="A56" s="89" t="s">
        <v>58</v>
      </c>
    </row>
    <row r="57" s="89" customFormat="1" ht="13.5"/>
    <row r="58" s="91" customFormat="1" ht="13.5">
      <c r="A58" s="90" t="s">
        <v>44</v>
      </c>
    </row>
    <row r="59" s="91" customFormat="1" ht="13.5"/>
    <row r="60" s="91" customFormat="1" ht="13.5">
      <c r="A60" s="91" t="s">
        <v>45</v>
      </c>
    </row>
    <row r="61" s="91" customFormat="1" ht="13.5">
      <c r="A61" s="91" t="s">
        <v>131</v>
      </c>
    </row>
    <row r="62" s="91" customFormat="1" ht="13.5">
      <c r="A62" s="91" t="s">
        <v>43</v>
      </c>
    </row>
    <row r="63" s="91" customFormat="1" ht="13.5">
      <c r="A63" s="91" t="s">
        <v>132</v>
      </c>
    </row>
    <row r="64" s="91" customFormat="1" ht="13.5">
      <c r="A64" s="91" t="s">
        <v>133</v>
      </c>
    </row>
    <row r="65" s="91" customFormat="1" ht="13.5"/>
    <row r="66" s="91" customFormat="1" ht="13.5">
      <c r="A66" s="91" t="s">
        <v>134</v>
      </c>
    </row>
    <row r="67" s="91" customFormat="1" ht="13.5"/>
    <row r="68" s="91" customFormat="1" ht="13.5">
      <c r="A68" s="91" t="s">
        <v>60</v>
      </c>
    </row>
    <row r="69" s="91" customFormat="1" ht="13.5">
      <c r="A69" s="91" t="s">
        <v>61</v>
      </c>
    </row>
    <row r="70" s="91" customFormat="1" ht="13.5">
      <c r="A70" s="91" t="s">
        <v>103</v>
      </c>
    </row>
    <row r="71" s="91" customFormat="1" ht="13.5">
      <c r="A71" s="91" t="s">
        <v>104</v>
      </c>
    </row>
    <row r="72" s="91" customFormat="1" ht="13.5">
      <c r="A72" s="91" t="s">
        <v>113</v>
      </c>
    </row>
    <row r="73" s="91" customFormat="1" ht="13.5">
      <c r="A73" s="91" t="s">
        <v>105</v>
      </c>
    </row>
    <row r="74" s="91" customFormat="1" ht="13.5"/>
    <row r="75" s="91" customFormat="1" ht="13.5">
      <c r="A75" s="91" t="s">
        <v>187</v>
      </c>
    </row>
    <row r="76" s="91" customFormat="1" ht="13.5"/>
    <row r="77" s="91" customFormat="1" ht="13.5">
      <c r="A77" s="91" t="s">
        <v>188</v>
      </c>
    </row>
    <row r="78" s="91" customFormat="1" ht="13.5">
      <c r="A78" s="91" t="s">
        <v>114</v>
      </c>
    </row>
    <row r="79" s="91" customFormat="1" ht="13.5">
      <c r="A79" s="91" t="s">
        <v>192</v>
      </c>
    </row>
    <row r="80" s="91" customFormat="1" ht="13.5">
      <c r="A80" s="91" t="s">
        <v>189</v>
      </c>
    </row>
    <row r="81" s="91" customFormat="1" ht="13.5">
      <c r="A81" s="91" t="s">
        <v>190</v>
      </c>
    </row>
    <row r="82" s="91" customFormat="1" ht="13.5">
      <c r="A82" s="91" t="s">
        <v>193</v>
      </c>
    </row>
    <row r="83" s="91" customFormat="1" ht="13.5"/>
    <row r="84" s="91" customFormat="1" ht="13.5"/>
    <row r="85" s="91" customFormat="1" ht="13.5">
      <c r="A85" s="91" t="s">
        <v>194</v>
      </c>
    </row>
    <row r="86" s="91" customFormat="1" ht="13.5"/>
    <row r="87" s="89" customFormat="1" ht="13.5">
      <c r="A87" s="88" t="s">
        <v>292</v>
      </c>
    </row>
    <row r="88" s="89" customFormat="1" ht="13.5">
      <c r="A88" s="88" t="s">
        <v>129</v>
      </c>
    </row>
    <row r="89" s="89" customFormat="1" ht="13.5">
      <c r="A89" s="88" t="s">
        <v>6</v>
      </c>
    </row>
    <row r="90" s="89" customFormat="1" ht="13.5">
      <c r="A90" s="88" t="s">
        <v>204</v>
      </c>
    </row>
    <row r="91" s="89" customFormat="1" ht="13.5">
      <c r="A91" s="88" t="s">
        <v>88</v>
      </c>
    </row>
    <row r="92" s="89" customFormat="1" ht="13.5">
      <c r="A92" s="88" t="s">
        <v>87</v>
      </c>
    </row>
    <row r="93" s="89" customFormat="1" ht="13.5"/>
    <row r="94" s="89" customFormat="1" ht="13.5">
      <c r="A94" s="89" t="s">
        <v>89</v>
      </c>
    </row>
    <row r="95" s="89" customFormat="1" ht="13.5">
      <c r="A95" s="89" t="s">
        <v>135</v>
      </c>
    </row>
    <row r="96" s="89" customFormat="1" ht="13.5">
      <c r="A96" s="89" t="s">
        <v>106</v>
      </c>
    </row>
    <row r="97" s="89" customFormat="1" ht="13.5">
      <c r="A97" s="89" t="s">
        <v>90</v>
      </c>
    </row>
    <row r="98" s="89" customFormat="1" ht="13.5"/>
    <row r="99" s="89" customFormat="1" ht="13.5">
      <c r="A99" s="89" t="s">
        <v>91</v>
      </c>
    </row>
    <row r="100" s="89" customFormat="1" ht="13.5">
      <c r="B100" s="88" t="s">
        <v>92</v>
      </c>
    </row>
    <row r="101" s="89" customFormat="1" ht="13.5">
      <c r="B101" s="88" t="s">
        <v>93</v>
      </c>
    </row>
    <row r="102" s="89" customFormat="1" ht="13.5">
      <c r="B102" s="88" t="s">
        <v>271</v>
      </c>
    </row>
    <row r="103" s="89" customFormat="1" ht="13.5">
      <c r="B103" s="88" t="s">
        <v>7</v>
      </c>
    </row>
    <row r="104" s="89" customFormat="1" ht="13.5">
      <c r="B104" s="88" t="s">
        <v>94</v>
      </c>
    </row>
    <row r="105" s="89" customFormat="1" ht="13.5">
      <c r="B105" s="88" t="s">
        <v>95</v>
      </c>
    </row>
    <row r="106" s="89" customFormat="1" ht="13.5">
      <c r="B106" s="88" t="s">
        <v>116</v>
      </c>
    </row>
    <row r="107" s="89" customFormat="1" ht="13.5">
      <c r="B107" s="88" t="s">
        <v>115</v>
      </c>
    </row>
    <row r="108" s="89" customFormat="1" ht="13.5">
      <c r="B108" s="88" t="s">
        <v>269</v>
      </c>
    </row>
    <row r="109" s="89" customFormat="1" ht="13.5">
      <c r="B109" s="88" t="s">
        <v>191</v>
      </c>
    </row>
    <row r="110" s="89" customFormat="1" ht="13.5">
      <c r="B110" s="88" t="s">
        <v>96</v>
      </c>
    </row>
    <row r="111" s="89" customFormat="1" ht="13.5"/>
    <row r="112" s="89" customFormat="1" ht="13.5"/>
    <row r="113" spans="1:13" s="77" customFormat="1" ht="13.5">
      <c r="A113" s="92"/>
      <c r="B113" s="93" t="s">
        <v>270</v>
      </c>
      <c r="C113" s="92"/>
      <c r="D113" s="92"/>
      <c r="E113" s="92"/>
      <c r="F113" s="92"/>
      <c r="G113" s="92"/>
      <c r="H113" s="92"/>
      <c r="I113" s="92"/>
      <c r="J113" s="92"/>
      <c r="K113" s="92"/>
      <c r="L113" s="92"/>
      <c r="M113" s="92"/>
    </row>
    <row r="114" spans="1:13" s="77" customFormat="1" ht="13.5">
      <c r="A114" s="92"/>
      <c r="B114" s="93" t="s">
        <v>378</v>
      </c>
      <c r="C114" s="92"/>
      <c r="D114" s="92"/>
      <c r="E114" s="92"/>
      <c r="F114" s="92"/>
      <c r="G114" s="92"/>
      <c r="H114" s="92"/>
      <c r="I114" s="92"/>
      <c r="J114" s="92"/>
      <c r="K114" s="92"/>
      <c r="L114" s="92"/>
      <c r="M114" s="92"/>
    </row>
    <row r="115" s="77" customFormat="1" ht="13.5"/>
    <row r="116" s="77" customFormat="1" ht="13.5"/>
    <row r="117" spans="1:14" s="94" customFormat="1" ht="17.25">
      <c r="A117" s="96" t="s">
        <v>380</v>
      </c>
      <c r="B117" s="96"/>
      <c r="C117" s="96"/>
      <c r="D117" s="96"/>
      <c r="E117" s="96"/>
      <c r="F117" s="96"/>
      <c r="G117" s="96"/>
      <c r="H117" s="96"/>
      <c r="I117" s="96"/>
      <c r="J117" s="96"/>
      <c r="K117" s="96"/>
      <c r="L117" s="96"/>
      <c r="M117" s="96"/>
      <c r="N117" s="96"/>
    </row>
    <row r="118" spans="1:14" s="94" customFormat="1" ht="17.25">
      <c r="A118" s="96" t="s">
        <v>381</v>
      </c>
      <c r="B118" s="96"/>
      <c r="C118" s="96"/>
      <c r="D118" s="96"/>
      <c r="E118" s="96"/>
      <c r="F118" s="96"/>
      <c r="G118" s="96"/>
      <c r="H118" s="96"/>
      <c r="I118" s="96"/>
      <c r="J118" s="96"/>
      <c r="K118" s="96"/>
      <c r="L118" s="96"/>
      <c r="M118" s="96"/>
      <c r="N118" s="96"/>
    </row>
    <row r="119" spans="1:14" s="94" customFormat="1" ht="17.25">
      <c r="A119" s="96" t="s">
        <v>379</v>
      </c>
      <c r="B119" s="96"/>
      <c r="C119" s="96"/>
      <c r="D119" s="96"/>
      <c r="E119" s="96"/>
      <c r="F119" s="96"/>
      <c r="G119" s="96"/>
      <c r="H119" s="96"/>
      <c r="I119" s="96"/>
      <c r="J119" s="96"/>
      <c r="K119" s="96"/>
      <c r="L119" s="96"/>
      <c r="M119" s="96"/>
      <c r="N119" s="96"/>
    </row>
    <row r="120" s="94" customFormat="1" ht="13.5">
      <c r="C120" s="94" t="s">
        <v>117</v>
      </c>
    </row>
    <row r="121" s="94" customFormat="1" ht="13.5"/>
    <row r="122" s="94" customFormat="1" ht="13.5"/>
    <row r="129" ht="13.5"/>
    <row r="130" ht="13.5"/>
    <row r="131" ht="13.5"/>
    <row r="132" ht="13.5"/>
    <row r="133" ht="13.5"/>
    <row r="134" ht="13.5"/>
    <row r="135" ht="14.25">
      <c r="J135" s="68"/>
    </row>
    <row r="136" ht="13.5"/>
    <row r="137" ht="13.5"/>
    <row r="138" ht="13.5"/>
    <row r="139" ht="13.5"/>
    <row r="140" ht="13.5"/>
    <row r="141" ht="13.5"/>
    <row r="142" ht="13.5"/>
    <row r="143" ht="13.5"/>
    <row r="144" ht="13.5"/>
    <row r="145" ht="13.5"/>
    <row r="146" ht="13.5"/>
  </sheetData>
  <sheetProtection password="CC4F" sheet="1" scenarios="1" autoFilter="0"/>
  <mergeCells count="3">
    <mergeCell ref="A117:N117"/>
    <mergeCell ref="A118:N118"/>
    <mergeCell ref="A119:N119"/>
  </mergeCells>
  <printOptions horizontalCentered="1"/>
  <pageMargins left="0.35433070866141736" right="0.1968503937007874" top="0.48" bottom="0.7" header="0.2755905511811024" footer="0.3937007874015748"/>
  <pageSetup fitToHeight="2" horizontalDpi="300" verticalDpi="300" orientation="portrait" paperSize="9" scale="79" r:id="rId2"/>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rowBreaks count="1" manualBreakCount="1">
    <brk id="74"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L85"/>
  <sheetViews>
    <sheetView zoomScaleSheetLayoutView="100" zoomScalePageLayoutView="0" workbookViewId="0" topLeftCell="A1">
      <selection activeCell="J74" sqref="J74"/>
    </sheetView>
  </sheetViews>
  <sheetFormatPr defaultColWidth="9.00390625" defaultRowHeight="13.5"/>
  <cols>
    <col min="1" max="1" width="1.75390625" style="10" customWidth="1"/>
    <col min="2" max="2" width="14.375" style="10" customWidth="1"/>
    <col min="3" max="4" width="16.375" style="10" customWidth="1"/>
    <col min="5" max="6" width="5.50390625" style="10" customWidth="1"/>
    <col min="7" max="7" width="14.25390625" style="10" customWidth="1"/>
    <col min="8" max="8" width="12.375" style="10" customWidth="1"/>
    <col min="9" max="9" width="34.875" style="10" customWidth="1"/>
    <col min="10" max="11" width="9.25390625" style="10" customWidth="1"/>
    <col min="12" max="12" width="9.25390625" style="18" customWidth="1"/>
    <col min="13" max="13" width="9.25390625" style="18" hidden="1" customWidth="1"/>
    <col min="14" max="14" width="9.25390625" style="19" hidden="1" customWidth="1"/>
    <col min="15" max="15" width="9.25390625" style="18" hidden="1" customWidth="1"/>
    <col min="16" max="17" width="9.25390625" style="20" hidden="1" customWidth="1"/>
    <col min="18" max="18" width="9.25390625" style="21" hidden="1" customWidth="1"/>
    <col min="19" max="29" width="9.25390625" style="46" customWidth="1"/>
    <col min="30" max="51" width="9.25390625" style="10" customWidth="1"/>
    <col min="52" max="16384" width="9.00390625" style="10" customWidth="1"/>
  </cols>
  <sheetData>
    <row r="1" spans="1:38" ht="17.25">
      <c r="A1" s="22" t="s">
        <v>288</v>
      </c>
      <c r="J1" s="11"/>
      <c r="K1" s="11"/>
      <c r="L1" s="12" t="s">
        <v>310</v>
      </c>
      <c r="M1" s="12" t="s">
        <v>311</v>
      </c>
      <c r="N1" s="13" t="s">
        <v>166</v>
      </c>
      <c r="O1" s="12" t="s">
        <v>312</v>
      </c>
      <c r="P1" s="14" t="s">
        <v>317</v>
      </c>
      <c r="Q1" s="14" t="s">
        <v>317</v>
      </c>
      <c r="R1" s="15"/>
      <c r="S1" s="45"/>
      <c r="T1" s="45"/>
      <c r="U1" s="45"/>
      <c r="V1" s="45"/>
      <c r="W1" s="45"/>
      <c r="X1" s="45"/>
      <c r="Y1" s="45"/>
      <c r="Z1" s="45"/>
      <c r="AA1" s="45"/>
      <c r="AB1" s="45"/>
      <c r="AC1" s="45"/>
      <c r="AD1" s="11"/>
      <c r="AE1" s="11"/>
      <c r="AF1" s="11"/>
      <c r="AG1" s="11"/>
      <c r="AH1" s="11"/>
      <c r="AI1" s="11"/>
      <c r="AJ1" s="11"/>
      <c r="AK1" s="11"/>
      <c r="AL1" s="11"/>
    </row>
    <row r="2" spans="2:38" ht="13.5">
      <c r="B2" s="24"/>
      <c r="C2" s="24"/>
      <c r="D2" s="24"/>
      <c r="E2" s="24"/>
      <c r="F2" s="24"/>
      <c r="G2" s="24"/>
      <c r="H2" s="24"/>
      <c r="I2" s="24"/>
      <c r="J2" s="11"/>
      <c r="K2" s="11"/>
      <c r="L2" s="12" t="s">
        <v>167</v>
      </c>
      <c r="M2" s="12" t="s">
        <v>309</v>
      </c>
      <c r="N2" s="13" t="s">
        <v>168</v>
      </c>
      <c r="O2" s="12" t="s">
        <v>169</v>
      </c>
      <c r="P2" s="14" t="s">
        <v>170</v>
      </c>
      <c r="Q2" s="14" t="s">
        <v>165</v>
      </c>
      <c r="R2" s="15"/>
      <c r="S2" s="45"/>
      <c r="T2" s="45"/>
      <c r="U2" s="45"/>
      <c r="V2" s="45"/>
      <c r="W2" s="45"/>
      <c r="X2" s="45"/>
      <c r="Y2" s="45"/>
      <c r="Z2" s="45"/>
      <c r="AA2" s="45"/>
      <c r="AB2" s="45"/>
      <c r="AC2" s="45"/>
      <c r="AD2" s="11"/>
      <c r="AE2" s="11"/>
      <c r="AF2" s="11"/>
      <c r="AG2" s="11"/>
      <c r="AH2" s="11"/>
      <c r="AI2" s="11"/>
      <c r="AJ2" s="11"/>
      <c r="AK2" s="11"/>
      <c r="AL2" s="11"/>
    </row>
    <row r="3" spans="2:38" ht="13.5">
      <c r="B3" s="24" t="s">
        <v>320</v>
      </c>
      <c r="C3" s="24"/>
      <c r="D3" s="24"/>
      <c r="E3" s="24"/>
      <c r="F3" s="24"/>
      <c r="G3" s="24"/>
      <c r="H3" s="24"/>
      <c r="I3" s="24"/>
      <c r="J3" s="11"/>
      <c r="K3" s="11"/>
      <c r="L3" s="12"/>
      <c r="M3" s="12"/>
      <c r="N3" s="13" t="s">
        <v>290</v>
      </c>
      <c r="O3" s="12" t="s">
        <v>314</v>
      </c>
      <c r="P3" s="14" t="s">
        <v>171</v>
      </c>
      <c r="Q3" s="14" t="s">
        <v>163</v>
      </c>
      <c r="R3" s="15"/>
      <c r="S3" s="45"/>
      <c r="T3" s="45"/>
      <c r="U3" s="45"/>
      <c r="V3" s="45"/>
      <c r="W3" s="45"/>
      <c r="X3" s="45"/>
      <c r="Y3" s="45"/>
      <c r="Z3" s="45"/>
      <c r="AA3" s="45"/>
      <c r="AB3" s="45"/>
      <c r="AC3" s="45"/>
      <c r="AD3" s="11"/>
      <c r="AE3" s="11"/>
      <c r="AF3" s="11"/>
      <c r="AG3" s="11"/>
      <c r="AH3" s="11"/>
      <c r="AI3" s="11"/>
      <c r="AJ3" s="11"/>
      <c r="AK3" s="11"/>
      <c r="AL3" s="11"/>
    </row>
    <row r="4" spans="2:38" ht="8.25" customHeight="1" thickBot="1">
      <c r="B4" s="24"/>
      <c r="C4" s="24"/>
      <c r="D4" s="24"/>
      <c r="E4" s="24"/>
      <c r="F4" s="24"/>
      <c r="G4" s="24"/>
      <c r="H4" s="24"/>
      <c r="I4" s="24"/>
      <c r="J4" s="11"/>
      <c r="K4" s="11"/>
      <c r="L4" s="12"/>
      <c r="M4" s="12"/>
      <c r="N4" s="13" t="s">
        <v>74</v>
      </c>
      <c r="O4" s="12" t="s">
        <v>315</v>
      </c>
      <c r="P4" s="14" t="s">
        <v>183</v>
      </c>
      <c r="Q4" s="14" t="s">
        <v>164</v>
      </c>
      <c r="R4" s="15"/>
      <c r="S4" s="45"/>
      <c r="T4" s="45"/>
      <c r="U4" s="45"/>
      <c r="V4" s="45"/>
      <c r="W4" s="45"/>
      <c r="X4" s="45"/>
      <c r="Y4" s="45"/>
      <c r="Z4" s="45"/>
      <c r="AA4" s="45"/>
      <c r="AB4" s="45"/>
      <c r="AC4" s="45"/>
      <c r="AD4" s="11"/>
      <c r="AE4" s="11"/>
      <c r="AF4" s="11"/>
      <c r="AG4" s="11"/>
      <c r="AH4" s="11"/>
      <c r="AI4" s="11"/>
      <c r="AJ4" s="11"/>
      <c r="AK4" s="11"/>
      <c r="AL4" s="11"/>
    </row>
    <row r="5" spans="2:38" ht="13.5">
      <c r="B5" s="108" t="s">
        <v>321</v>
      </c>
      <c r="C5" s="25" t="s">
        <v>323</v>
      </c>
      <c r="D5" s="26" t="s">
        <v>322</v>
      </c>
      <c r="E5" s="24"/>
      <c r="F5" s="24"/>
      <c r="G5" s="24"/>
      <c r="H5" s="24"/>
      <c r="I5" s="24"/>
      <c r="J5" s="11"/>
      <c r="K5" s="11"/>
      <c r="L5" s="12"/>
      <c r="M5" s="12" t="s">
        <v>313</v>
      </c>
      <c r="N5" s="13" t="s">
        <v>184</v>
      </c>
      <c r="O5" s="12" t="s">
        <v>185</v>
      </c>
      <c r="P5" s="14" t="s">
        <v>186</v>
      </c>
      <c r="Q5" s="14" t="s">
        <v>348</v>
      </c>
      <c r="R5" s="15"/>
      <c r="S5" s="45"/>
      <c r="T5" s="45"/>
      <c r="U5" s="45"/>
      <c r="V5" s="45"/>
      <c r="W5" s="45"/>
      <c r="X5" s="45"/>
      <c r="Y5" s="45"/>
      <c r="Z5" s="45"/>
      <c r="AA5" s="45"/>
      <c r="AB5" s="45"/>
      <c r="AC5" s="45"/>
      <c r="AD5" s="11"/>
      <c r="AE5" s="11"/>
      <c r="AF5" s="11"/>
      <c r="AG5" s="11"/>
      <c r="AH5" s="11"/>
      <c r="AI5" s="11"/>
      <c r="AJ5" s="11"/>
      <c r="AK5" s="11"/>
      <c r="AL5" s="11"/>
    </row>
    <row r="6" spans="2:38" ht="18.75" customHeight="1" thickBot="1">
      <c r="B6" s="109"/>
      <c r="C6" s="79"/>
      <c r="D6" s="80"/>
      <c r="E6" s="24"/>
      <c r="F6" s="24"/>
      <c r="G6" s="24"/>
      <c r="H6" s="24"/>
      <c r="I6" s="24"/>
      <c r="J6" s="11"/>
      <c r="K6" s="11"/>
      <c r="L6" s="12"/>
      <c r="M6" s="12"/>
      <c r="N6" s="13" t="s">
        <v>75</v>
      </c>
      <c r="O6" s="12" t="s">
        <v>314</v>
      </c>
      <c r="P6" s="14" t="s">
        <v>349</v>
      </c>
      <c r="Q6" s="14" t="s">
        <v>350</v>
      </c>
      <c r="R6" s="15"/>
      <c r="S6" s="45"/>
      <c r="T6" s="45"/>
      <c r="U6" s="45"/>
      <c r="V6" s="45"/>
      <c r="W6" s="45"/>
      <c r="X6" s="45"/>
      <c r="Y6" s="45"/>
      <c r="Z6" s="45"/>
      <c r="AA6" s="45"/>
      <c r="AB6" s="45"/>
      <c r="AC6" s="45"/>
      <c r="AD6" s="11"/>
      <c r="AE6" s="11"/>
      <c r="AF6" s="11"/>
      <c r="AG6" s="11"/>
      <c r="AH6" s="11"/>
      <c r="AI6" s="11"/>
      <c r="AJ6" s="11"/>
      <c r="AK6" s="11"/>
      <c r="AL6" s="11"/>
    </row>
    <row r="7" spans="2:38" ht="6.75" customHeight="1">
      <c r="B7" s="24"/>
      <c r="C7" s="24"/>
      <c r="D7" s="24"/>
      <c r="E7" s="24"/>
      <c r="F7" s="24"/>
      <c r="G7" s="27"/>
      <c r="H7" s="28"/>
      <c r="I7" s="24"/>
      <c r="J7" s="11"/>
      <c r="K7" s="11"/>
      <c r="L7" s="12"/>
      <c r="M7" s="12"/>
      <c r="N7" s="13" t="s">
        <v>76</v>
      </c>
      <c r="O7" s="12" t="s">
        <v>315</v>
      </c>
      <c r="P7" s="14" t="s">
        <v>267</v>
      </c>
      <c r="Q7" s="14" t="s">
        <v>172</v>
      </c>
      <c r="R7" s="15"/>
      <c r="S7" s="45"/>
      <c r="T7" s="45"/>
      <c r="U7" s="45"/>
      <c r="V7" s="45"/>
      <c r="W7" s="45"/>
      <c r="X7" s="45"/>
      <c r="Y7" s="45"/>
      <c r="Z7" s="45"/>
      <c r="AA7" s="45"/>
      <c r="AB7" s="45"/>
      <c r="AC7" s="45"/>
      <c r="AD7" s="11"/>
      <c r="AE7" s="11"/>
      <c r="AF7" s="11"/>
      <c r="AG7" s="11"/>
      <c r="AH7" s="11"/>
      <c r="AI7" s="11"/>
      <c r="AJ7" s="11"/>
      <c r="AK7" s="11"/>
      <c r="AL7" s="11"/>
    </row>
    <row r="8" spans="2:38" ht="13.5">
      <c r="B8" s="24" t="s">
        <v>319</v>
      </c>
      <c r="C8" s="24"/>
      <c r="D8" s="24"/>
      <c r="E8" s="24"/>
      <c r="F8" s="24"/>
      <c r="G8" s="28"/>
      <c r="H8" s="29"/>
      <c r="I8" s="24"/>
      <c r="J8" s="11"/>
      <c r="K8" s="11"/>
      <c r="L8" s="12"/>
      <c r="M8" s="12" t="s">
        <v>316</v>
      </c>
      <c r="N8" s="13" t="s">
        <v>173</v>
      </c>
      <c r="O8" s="12" t="s">
        <v>185</v>
      </c>
      <c r="P8" s="14" t="s">
        <v>174</v>
      </c>
      <c r="Q8" s="14" t="s">
        <v>175</v>
      </c>
      <c r="R8" s="15"/>
      <c r="S8" s="45"/>
      <c r="T8" s="45"/>
      <c r="U8" s="45"/>
      <c r="V8" s="45"/>
      <c r="W8" s="45"/>
      <c r="X8" s="45"/>
      <c r="Y8" s="45"/>
      <c r="Z8" s="45"/>
      <c r="AA8" s="45"/>
      <c r="AB8" s="45"/>
      <c r="AC8" s="45"/>
      <c r="AD8" s="11"/>
      <c r="AE8" s="11"/>
      <c r="AF8" s="11"/>
      <c r="AG8" s="11"/>
      <c r="AH8" s="11"/>
      <c r="AI8" s="11"/>
      <c r="AJ8" s="11"/>
      <c r="AK8" s="11"/>
      <c r="AL8" s="11"/>
    </row>
    <row r="9" spans="2:38" ht="13.5">
      <c r="B9" s="24"/>
      <c r="C9" s="24"/>
      <c r="D9" s="24"/>
      <c r="E9" s="24"/>
      <c r="F9" s="24"/>
      <c r="G9" s="30" t="b">
        <v>1</v>
      </c>
      <c r="H9" s="31">
        <f>IF(G9=TRUE,25,"")</f>
        <v>25</v>
      </c>
      <c r="I9" s="24"/>
      <c r="J9" s="11"/>
      <c r="K9" s="11"/>
      <c r="L9" s="12"/>
      <c r="M9" s="12"/>
      <c r="N9" s="13" t="s">
        <v>77</v>
      </c>
      <c r="O9" s="12" t="s">
        <v>314</v>
      </c>
      <c r="P9" s="14" t="s">
        <v>176</v>
      </c>
      <c r="Q9" s="14" t="s">
        <v>177</v>
      </c>
      <c r="R9" s="15"/>
      <c r="S9" s="45"/>
      <c r="T9" s="45"/>
      <c r="U9" s="45"/>
      <c r="V9" s="45"/>
      <c r="W9" s="45"/>
      <c r="X9" s="45"/>
      <c r="Y9" s="45"/>
      <c r="Z9" s="45"/>
      <c r="AA9" s="45"/>
      <c r="AB9" s="45"/>
      <c r="AC9" s="45"/>
      <c r="AD9" s="11"/>
      <c r="AE9" s="11"/>
      <c r="AF9" s="11"/>
      <c r="AG9" s="11"/>
      <c r="AH9" s="11"/>
      <c r="AI9" s="11"/>
      <c r="AJ9" s="11"/>
      <c r="AK9" s="11"/>
      <c r="AL9" s="11"/>
    </row>
    <row r="10" spans="2:38" ht="13.5">
      <c r="B10" s="24"/>
      <c r="C10" s="24"/>
      <c r="D10" s="24"/>
      <c r="E10" s="24"/>
      <c r="F10" s="24"/>
      <c r="G10" s="30" t="b">
        <v>0</v>
      </c>
      <c r="H10" s="31">
        <f>IF(G10=TRUE,30,"")</f>
      </c>
      <c r="I10" s="24"/>
      <c r="J10" s="11"/>
      <c r="K10" s="11"/>
      <c r="L10" s="12"/>
      <c r="M10" s="12"/>
      <c r="N10" s="13" t="s">
        <v>78</v>
      </c>
      <c r="O10" s="12" t="s">
        <v>315</v>
      </c>
      <c r="P10" s="14" t="s">
        <v>268</v>
      </c>
      <c r="Q10" s="14" t="s">
        <v>178</v>
      </c>
      <c r="R10" s="16"/>
      <c r="S10" s="45"/>
      <c r="T10" s="45"/>
      <c r="U10" s="45"/>
      <c r="V10" s="45"/>
      <c r="W10" s="45"/>
      <c r="X10" s="45"/>
      <c r="Y10" s="45"/>
      <c r="Z10" s="45"/>
      <c r="AA10" s="45"/>
      <c r="AB10" s="45"/>
      <c r="AC10" s="45"/>
      <c r="AD10" s="11"/>
      <c r="AE10" s="11"/>
      <c r="AF10" s="11"/>
      <c r="AG10" s="11"/>
      <c r="AH10" s="11"/>
      <c r="AI10" s="11"/>
      <c r="AJ10" s="11"/>
      <c r="AK10" s="11"/>
      <c r="AL10" s="11"/>
    </row>
    <row r="11" spans="2:38" ht="13.5">
      <c r="B11" s="24"/>
      <c r="C11" s="24"/>
      <c r="D11" s="24"/>
      <c r="E11" s="24"/>
      <c r="F11" s="24"/>
      <c r="G11" s="30" t="b">
        <v>0</v>
      </c>
      <c r="H11" s="31">
        <f>IF(G11=TRUE,35,"")</f>
      </c>
      <c r="I11" s="24"/>
      <c r="J11" s="11"/>
      <c r="K11" s="11"/>
      <c r="L11" s="12" t="s">
        <v>179</v>
      </c>
      <c r="M11" s="12" t="s">
        <v>309</v>
      </c>
      <c r="N11" s="13" t="s">
        <v>180</v>
      </c>
      <c r="O11" s="12" t="s">
        <v>169</v>
      </c>
      <c r="P11" s="14" t="s">
        <v>181</v>
      </c>
      <c r="Q11" s="14" t="s">
        <v>142</v>
      </c>
      <c r="R11" s="15"/>
      <c r="S11" s="45"/>
      <c r="T11" s="45"/>
      <c r="U11" s="45"/>
      <c r="V11" s="45"/>
      <c r="W11" s="45"/>
      <c r="X11" s="45"/>
      <c r="Y11" s="45"/>
      <c r="Z11" s="45"/>
      <c r="AA11" s="45"/>
      <c r="AB11" s="45"/>
      <c r="AC11" s="45"/>
      <c r="AD11" s="11"/>
      <c r="AE11" s="11"/>
      <c r="AF11" s="11"/>
      <c r="AG11" s="11"/>
      <c r="AH11" s="11"/>
      <c r="AI11" s="11"/>
      <c r="AJ11" s="11"/>
      <c r="AK11" s="11"/>
      <c r="AL11" s="11"/>
    </row>
    <row r="12" spans="2:38" ht="13.5">
      <c r="B12" s="24"/>
      <c r="C12" s="24"/>
      <c r="D12" s="24"/>
      <c r="E12" s="24"/>
      <c r="F12" s="24"/>
      <c r="G12" s="30" t="b">
        <v>0</v>
      </c>
      <c r="H12" s="31">
        <f>IF(G12=TRUE,40,"")</f>
      </c>
      <c r="I12" s="24"/>
      <c r="J12" s="11"/>
      <c r="K12" s="11"/>
      <c r="L12" s="12"/>
      <c r="M12" s="12"/>
      <c r="N12" s="13" t="s">
        <v>79</v>
      </c>
      <c r="O12" s="12" t="s">
        <v>314</v>
      </c>
      <c r="P12" s="14" t="s">
        <v>182</v>
      </c>
      <c r="Q12" s="14" t="s">
        <v>163</v>
      </c>
      <c r="R12" s="15"/>
      <c r="S12" s="45"/>
      <c r="T12" s="45"/>
      <c r="U12" s="45"/>
      <c r="V12" s="45"/>
      <c r="W12" s="45"/>
      <c r="X12" s="45"/>
      <c r="Y12" s="45"/>
      <c r="Z12" s="45"/>
      <c r="AA12" s="45"/>
      <c r="AB12" s="45"/>
      <c r="AC12" s="45"/>
      <c r="AD12" s="11"/>
      <c r="AE12" s="11"/>
      <c r="AF12" s="11"/>
      <c r="AG12" s="11"/>
      <c r="AH12" s="11"/>
      <c r="AI12" s="11"/>
      <c r="AJ12" s="11"/>
      <c r="AK12" s="11"/>
      <c r="AL12" s="11"/>
    </row>
    <row r="13" spans="2:38" ht="13.5">
      <c r="B13" s="24"/>
      <c r="C13" s="24"/>
      <c r="D13" s="24"/>
      <c r="E13" s="24"/>
      <c r="F13" s="24"/>
      <c r="G13" s="30" t="b">
        <v>0</v>
      </c>
      <c r="H13" s="31">
        <f>IF(G13=TRUE,41,"")</f>
      </c>
      <c r="I13" s="24"/>
      <c r="J13" s="11"/>
      <c r="K13" s="11"/>
      <c r="L13" s="12"/>
      <c r="M13" s="12"/>
      <c r="N13" s="13" t="s">
        <v>80</v>
      </c>
      <c r="O13" s="12" t="s">
        <v>315</v>
      </c>
      <c r="P13" s="14" t="s">
        <v>199</v>
      </c>
      <c r="Q13" s="14" t="s">
        <v>164</v>
      </c>
      <c r="R13" s="15"/>
      <c r="S13" s="45"/>
      <c r="T13" s="45"/>
      <c r="U13" s="45"/>
      <c r="V13" s="45"/>
      <c r="W13" s="45"/>
      <c r="X13" s="45"/>
      <c r="Y13" s="45"/>
      <c r="Z13" s="45"/>
      <c r="AA13" s="45"/>
      <c r="AB13" s="45"/>
      <c r="AC13" s="45"/>
      <c r="AD13" s="11"/>
      <c r="AE13" s="11"/>
      <c r="AF13" s="11"/>
      <c r="AG13" s="11"/>
      <c r="AH13" s="11"/>
      <c r="AI13" s="11"/>
      <c r="AJ13" s="11"/>
      <c r="AK13" s="11"/>
      <c r="AL13" s="11"/>
    </row>
    <row r="14" spans="2:38" ht="13.5">
      <c r="B14" s="24"/>
      <c r="C14" s="24"/>
      <c r="D14" s="24"/>
      <c r="E14" s="24"/>
      <c r="F14" s="24"/>
      <c r="G14" s="30"/>
      <c r="H14" s="31"/>
      <c r="I14" s="24"/>
      <c r="J14" s="11"/>
      <c r="K14" s="11"/>
      <c r="L14" s="12"/>
      <c r="M14" s="12" t="s">
        <v>313</v>
      </c>
      <c r="N14" s="13" t="s">
        <v>200</v>
      </c>
      <c r="O14" s="12" t="s">
        <v>185</v>
      </c>
      <c r="P14" s="14" t="s">
        <v>201</v>
      </c>
      <c r="Q14" s="14" t="s">
        <v>348</v>
      </c>
      <c r="R14" s="15"/>
      <c r="S14" s="45"/>
      <c r="T14" s="45"/>
      <c r="U14" s="45"/>
      <c r="V14" s="45"/>
      <c r="W14" s="45"/>
      <c r="X14" s="45"/>
      <c r="Y14" s="45"/>
      <c r="Z14" s="45"/>
      <c r="AA14" s="45"/>
      <c r="AB14" s="45"/>
      <c r="AC14" s="45"/>
      <c r="AD14" s="11"/>
      <c r="AE14" s="11"/>
      <c r="AF14" s="11"/>
      <c r="AG14" s="11"/>
      <c r="AH14" s="11"/>
      <c r="AI14" s="11"/>
      <c r="AJ14" s="11"/>
      <c r="AK14" s="11"/>
      <c r="AL14" s="11"/>
    </row>
    <row r="15" spans="2:38" ht="13.5">
      <c r="B15" s="24"/>
      <c r="C15" s="24"/>
      <c r="D15" s="24"/>
      <c r="E15" s="24"/>
      <c r="F15" s="24"/>
      <c r="G15" s="30"/>
      <c r="H15" s="31"/>
      <c r="I15" s="24"/>
      <c r="J15" s="11"/>
      <c r="K15" s="11"/>
      <c r="L15" s="12"/>
      <c r="M15" s="12"/>
      <c r="N15" s="13" t="s">
        <v>81</v>
      </c>
      <c r="O15" s="12" t="s">
        <v>314</v>
      </c>
      <c r="P15" s="14" t="s">
        <v>8</v>
      </c>
      <c r="Q15" s="14" t="s">
        <v>9</v>
      </c>
      <c r="R15" s="17"/>
      <c r="S15" s="45"/>
      <c r="T15" s="45"/>
      <c r="U15" s="45"/>
      <c r="V15" s="45"/>
      <c r="W15" s="45"/>
      <c r="X15" s="45"/>
      <c r="Y15" s="45"/>
      <c r="Z15" s="45"/>
      <c r="AA15" s="45"/>
      <c r="AB15" s="45"/>
      <c r="AC15" s="45"/>
      <c r="AD15" s="11"/>
      <c r="AE15" s="11"/>
      <c r="AF15" s="11"/>
      <c r="AG15" s="11"/>
      <c r="AH15" s="11"/>
      <c r="AI15" s="11"/>
      <c r="AJ15" s="11"/>
      <c r="AK15" s="11"/>
      <c r="AL15" s="11"/>
    </row>
    <row r="16" spans="2:38" ht="13.5">
      <c r="B16" s="24" t="s">
        <v>324</v>
      </c>
      <c r="C16" s="24"/>
      <c r="D16" s="24"/>
      <c r="E16" s="24"/>
      <c r="F16" s="24"/>
      <c r="G16" s="30"/>
      <c r="H16" s="31"/>
      <c r="I16" s="24"/>
      <c r="J16" s="11"/>
      <c r="K16" s="11"/>
      <c r="L16" s="12"/>
      <c r="M16" s="12"/>
      <c r="N16" s="13" t="s">
        <v>82</v>
      </c>
      <c r="O16" s="12" t="s">
        <v>315</v>
      </c>
      <c r="P16" s="14" t="s">
        <v>195</v>
      </c>
      <c r="Q16" s="14" t="s">
        <v>196</v>
      </c>
      <c r="R16" s="16"/>
      <c r="S16" s="45"/>
      <c r="T16" s="45"/>
      <c r="U16" s="45"/>
      <c r="V16" s="45"/>
      <c r="W16" s="45"/>
      <c r="X16" s="45"/>
      <c r="Y16" s="45"/>
      <c r="Z16" s="45"/>
      <c r="AA16" s="45"/>
      <c r="AB16" s="45"/>
      <c r="AC16" s="45"/>
      <c r="AD16" s="11"/>
      <c r="AE16" s="11"/>
      <c r="AF16" s="11"/>
      <c r="AG16" s="11"/>
      <c r="AH16" s="11"/>
      <c r="AI16" s="11"/>
      <c r="AJ16" s="11"/>
      <c r="AK16" s="11"/>
      <c r="AL16" s="11"/>
    </row>
    <row r="17" spans="2:38" ht="13.5">
      <c r="B17" s="24"/>
      <c r="C17" s="24"/>
      <c r="D17" s="24"/>
      <c r="E17" s="24"/>
      <c r="F17" s="24"/>
      <c r="G17" s="30" t="b">
        <v>0</v>
      </c>
      <c r="H17" s="30">
        <f>IF(G17=TRUE,"A","")</f>
      </c>
      <c r="I17" s="24"/>
      <c r="J17" s="11"/>
      <c r="K17" s="11"/>
      <c r="L17" s="12"/>
      <c r="M17" s="12" t="s">
        <v>316</v>
      </c>
      <c r="N17" s="13" t="s">
        <v>197</v>
      </c>
      <c r="O17" s="12" t="s">
        <v>185</v>
      </c>
      <c r="P17" s="14" t="s">
        <v>198</v>
      </c>
      <c r="Q17" s="14" t="s">
        <v>242</v>
      </c>
      <c r="R17" s="17"/>
      <c r="S17" s="45"/>
      <c r="T17" s="45"/>
      <c r="U17" s="45"/>
      <c r="V17" s="45"/>
      <c r="W17" s="45"/>
      <c r="X17" s="45"/>
      <c r="Y17" s="45"/>
      <c r="Z17" s="45"/>
      <c r="AA17" s="45"/>
      <c r="AB17" s="45"/>
      <c r="AC17" s="45"/>
      <c r="AD17" s="11"/>
      <c r="AE17" s="11"/>
      <c r="AF17" s="11"/>
      <c r="AG17" s="11"/>
      <c r="AH17" s="11"/>
      <c r="AI17" s="11"/>
      <c r="AJ17" s="11"/>
      <c r="AK17" s="11"/>
      <c r="AL17" s="11"/>
    </row>
    <row r="18" spans="2:38" ht="13.5">
      <c r="B18" s="24"/>
      <c r="C18" s="24"/>
      <c r="D18" s="24"/>
      <c r="E18" s="24"/>
      <c r="F18" s="24"/>
      <c r="G18" s="30" t="b">
        <v>0</v>
      </c>
      <c r="H18" s="30">
        <f>IF(G18=TRUE,"B","")</f>
      </c>
      <c r="I18" s="24"/>
      <c r="J18" s="11"/>
      <c r="K18" s="11"/>
      <c r="L18" s="12"/>
      <c r="M18" s="12"/>
      <c r="N18" s="13" t="s">
        <v>83</v>
      </c>
      <c r="O18" s="12" t="s">
        <v>314</v>
      </c>
      <c r="P18" s="14" t="s">
        <v>272</v>
      </c>
      <c r="Q18" s="14" t="s">
        <v>273</v>
      </c>
      <c r="R18" s="17"/>
      <c r="S18" s="45"/>
      <c r="T18" s="45"/>
      <c r="U18" s="45"/>
      <c r="V18" s="45"/>
      <c r="W18" s="45"/>
      <c r="X18" s="45"/>
      <c r="Y18" s="45"/>
      <c r="Z18" s="45"/>
      <c r="AA18" s="45"/>
      <c r="AB18" s="45"/>
      <c r="AC18" s="45"/>
      <c r="AD18" s="11"/>
      <c r="AE18" s="11"/>
      <c r="AF18" s="11"/>
      <c r="AG18" s="11"/>
      <c r="AH18" s="11"/>
      <c r="AI18" s="11"/>
      <c r="AJ18" s="11"/>
      <c r="AK18" s="11"/>
      <c r="AL18" s="11"/>
    </row>
    <row r="19" spans="2:38" ht="13.5">
      <c r="B19" s="24"/>
      <c r="C19" s="24"/>
      <c r="D19" s="24"/>
      <c r="E19" s="24"/>
      <c r="F19" s="24"/>
      <c r="G19" s="30" t="b">
        <v>0</v>
      </c>
      <c r="H19" s="30">
        <f>IF(G19=TRUE,"C","")</f>
      </c>
      <c r="I19" s="24"/>
      <c r="J19" s="11"/>
      <c r="K19" s="11"/>
      <c r="L19" s="12"/>
      <c r="M19" s="12"/>
      <c r="N19" s="13" t="s">
        <v>84</v>
      </c>
      <c r="O19" s="12" t="s">
        <v>315</v>
      </c>
      <c r="P19" s="14" t="s">
        <v>263</v>
      </c>
      <c r="Q19" s="14" t="s">
        <v>264</v>
      </c>
      <c r="R19" s="17"/>
      <c r="S19" s="45"/>
      <c r="T19" s="45"/>
      <c r="U19" s="45"/>
      <c r="V19" s="45"/>
      <c r="W19" s="45"/>
      <c r="X19" s="45"/>
      <c r="Y19" s="45"/>
      <c r="Z19" s="45"/>
      <c r="AA19" s="45"/>
      <c r="AB19" s="45"/>
      <c r="AC19" s="45"/>
      <c r="AD19" s="11"/>
      <c r="AE19" s="11"/>
      <c r="AF19" s="11"/>
      <c r="AG19" s="11"/>
      <c r="AH19" s="11"/>
      <c r="AI19" s="11"/>
      <c r="AJ19" s="11"/>
      <c r="AK19" s="11"/>
      <c r="AL19" s="11"/>
    </row>
    <row r="20" spans="2:38" ht="13.5">
      <c r="B20" s="24"/>
      <c r="C20" s="24"/>
      <c r="D20" s="24"/>
      <c r="E20" s="24"/>
      <c r="F20" s="24"/>
      <c r="G20" s="30"/>
      <c r="H20" s="30"/>
      <c r="I20" s="24"/>
      <c r="J20" s="11"/>
      <c r="K20" s="11"/>
      <c r="L20" s="12" t="s">
        <v>265</v>
      </c>
      <c r="M20" s="12" t="s">
        <v>309</v>
      </c>
      <c r="N20" s="13" t="s">
        <v>266</v>
      </c>
      <c r="O20" s="12" t="s">
        <v>169</v>
      </c>
      <c r="P20" s="14" t="s">
        <v>241</v>
      </c>
      <c r="Q20" s="14" t="s">
        <v>140</v>
      </c>
      <c r="R20" s="17"/>
      <c r="S20" s="45"/>
      <c r="T20" s="45"/>
      <c r="U20" s="45"/>
      <c r="V20" s="45"/>
      <c r="W20" s="45"/>
      <c r="X20" s="45"/>
      <c r="Y20" s="45"/>
      <c r="Z20" s="45"/>
      <c r="AA20" s="45"/>
      <c r="AB20" s="45"/>
      <c r="AC20" s="45"/>
      <c r="AD20" s="11"/>
      <c r="AE20" s="11"/>
      <c r="AF20" s="11"/>
      <c r="AG20" s="11"/>
      <c r="AH20" s="11"/>
      <c r="AI20" s="11"/>
      <c r="AJ20" s="11"/>
      <c r="AK20" s="11"/>
      <c r="AL20" s="11"/>
    </row>
    <row r="21" spans="2:38" ht="13.5">
      <c r="B21" s="24"/>
      <c r="C21" s="24"/>
      <c r="D21" s="24"/>
      <c r="E21" s="24"/>
      <c r="F21" s="24"/>
      <c r="G21" s="28"/>
      <c r="H21" s="28"/>
      <c r="I21" s="24"/>
      <c r="J21" s="11"/>
      <c r="K21" s="11"/>
      <c r="L21" s="12"/>
      <c r="M21" s="12"/>
      <c r="N21" s="13" t="s">
        <v>85</v>
      </c>
      <c r="O21" s="12" t="s">
        <v>314</v>
      </c>
      <c r="P21" s="14" t="s">
        <v>0</v>
      </c>
      <c r="Q21" s="14" t="s">
        <v>140</v>
      </c>
      <c r="R21" s="15"/>
      <c r="S21" s="45"/>
      <c r="T21" s="45"/>
      <c r="U21" s="45"/>
      <c r="V21" s="45"/>
      <c r="W21" s="45"/>
      <c r="X21" s="45"/>
      <c r="Y21" s="45"/>
      <c r="Z21" s="45"/>
      <c r="AA21" s="45"/>
      <c r="AB21" s="45"/>
      <c r="AC21" s="45"/>
      <c r="AD21" s="11"/>
      <c r="AE21" s="11"/>
      <c r="AF21" s="11"/>
      <c r="AG21" s="11"/>
      <c r="AH21" s="11"/>
      <c r="AI21" s="11"/>
      <c r="AJ21" s="11"/>
      <c r="AK21" s="11"/>
      <c r="AL21" s="11"/>
    </row>
    <row r="22" spans="2:38" ht="13.5" hidden="1">
      <c r="B22" s="24"/>
      <c r="C22" s="24"/>
      <c r="D22" s="24"/>
      <c r="E22" s="24"/>
      <c r="F22" s="24"/>
      <c r="G22" s="28"/>
      <c r="H22" s="28"/>
      <c r="I22" s="24"/>
      <c r="J22" s="11"/>
      <c r="K22" s="11"/>
      <c r="L22" s="12"/>
      <c r="M22" s="12"/>
      <c r="N22" s="13" t="s">
        <v>86</v>
      </c>
      <c r="O22" s="12" t="s">
        <v>315</v>
      </c>
      <c r="P22" s="14" t="s">
        <v>1</v>
      </c>
      <c r="Q22" s="14" t="s">
        <v>141</v>
      </c>
      <c r="R22" s="15"/>
      <c r="S22" s="45"/>
      <c r="T22" s="45"/>
      <c r="U22" s="45"/>
      <c r="V22" s="45"/>
      <c r="W22" s="45"/>
      <c r="X22" s="45"/>
      <c r="Y22" s="45"/>
      <c r="Z22" s="45"/>
      <c r="AA22" s="45"/>
      <c r="AB22" s="45"/>
      <c r="AC22" s="45"/>
      <c r="AD22" s="11"/>
      <c r="AE22" s="11"/>
      <c r="AF22" s="11"/>
      <c r="AG22" s="11"/>
      <c r="AH22" s="11"/>
      <c r="AI22" s="11"/>
      <c r="AJ22" s="11"/>
      <c r="AK22" s="11"/>
      <c r="AL22" s="11"/>
    </row>
    <row r="23" spans="2:38" ht="13.5">
      <c r="B23" s="24" t="s">
        <v>325</v>
      </c>
      <c r="C23" s="24"/>
      <c r="D23" s="24"/>
      <c r="E23" s="24"/>
      <c r="F23" s="24"/>
      <c r="G23" s="28"/>
      <c r="H23" s="28"/>
      <c r="I23" s="24"/>
      <c r="J23" s="11"/>
      <c r="K23" s="11"/>
      <c r="L23" s="12"/>
      <c r="M23" s="12" t="s">
        <v>313</v>
      </c>
      <c r="N23" s="13" t="s">
        <v>2</v>
      </c>
      <c r="O23" s="12" t="s">
        <v>185</v>
      </c>
      <c r="P23" s="14" t="s">
        <v>274</v>
      </c>
      <c r="Q23" s="14" t="s">
        <v>348</v>
      </c>
      <c r="R23" s="15"/>
      <c r="S23" s="45"/>
      <c r="T23" s="45"/>
      <c r="U23" s="45"/>
      <c r="V23" s="45"/>
      <c r="W23" s="45"/>
      <c r="X23" s="45"/>
      <c r="Y23" s="45"/>
      <c r="Z23" s="45"/>
      <c r="AA23" s="45"/>
      <c r="AB23" s="45"/>
      <c r="AC23" s="45"/>
      <c r="AD23" s="11"/>
      <c r="AE23" s="11"/>
      <c r="AF23" s="11"/>
      <c r="AG23" s="11"/>
      <c r="AH23" s="11"/>
      <c r="AI23" s="11"/>
      <c r="AJ23" s="11"/>
      <c r="AK23" s="11"/>
      <c r="AL23" s="11"/>
    </row>
    <row r="24" spans="2:38" ht="13.5">
      <c r="B24" s="24"/>
      <c r="C24" s="24"/>
      <c r="D24" s="24"/>
      <c r="E24" s="24"/>
      <c r="F24" s="24"/>
      <c r="G24" s="30" t="b">
        <v>0</v>
      </c>
      <c r="H24" s="30">
        <f>IF(G24=TRUE,"X","")</f>
      </c>
      <c r="I24" s="24"/>
      <c r="J24" s="11"/>
      <c r="K24" s="11"/>
      <c r="L24" s="12"/>
      <c r="M24" s="12"/>
      <c r="N24" s="13" t="s">
        <v>355</v>
      </c>
      <c r="O24" s="12" t="s">
        <v>314</v>
      </c>
      <c r="P24" s="14" t="s">
        <v>275</v>
      </c>
      <c r="Q24" s="14" t="s">
        <v>276</v>
      </c>
      <c r="R24" s="15"/>
      <c r="S24" s="45"/>
      <c r="T24" s="45"/>
      <c r="U24" s="45"/>
      <c r="V24" s="45"/>
      <c r="W24" s="45"/>
      <c r="X24" s="45"/>
      <c r="Y24" s="45"/>
      <c r="Z24" s="45"/>
      <c r="AA24" s="45"/>
      <c r="AB24" s="45"/>
      <c r="AC24" s="45"/>
      <c r="AD24" s="11"/>
      <c r="AE24" s="11"/>
      <c r="AF24" s="11"/>
      <c r="AG24" s="11"/>
      <c r="AH24" s="11"/>
      <c r="AI24" s="11"/>
      <c r="AJ24" s="11"/>
      <c r="AK24" s="11"/>
      <c r="AL24" s="11"/>
    </row>
    <row r="25" spans="2:38" ht="13.5">
      <c r="B25" s="24"/>
      <c r="C25" s="24"/>
      <c r="D25" s="24"/>
      <c r="E25" s="24"/>
      <c r="F25" s="24"/>
      <c r="G25" s="30" t="b">
        <v>0</v>
      </c>
      <c r="H25" s="30">
        <f>IF(G25=TRUE,"Y","")</f>
      </c>
      <c r="I25" s="24"/>
      <c r="J25" s="11"/>
      <c r="K25" s="11"/>
      <c r="L25" s="12"/>
      <c r="M25" s="12"/>
      <c r="N25" s="13" t="s">
        <v>351</v>
      </c>
      <c r="O25" s="12" t="s">
        <v>315</v>
      </c>
      <c r="P25" s="14" t="s">
        <v>356</v>
      </c>
      <c r="Q25" s="14" t="s">
        <v>357</v>
      </c>
      <c r="R25" s="16"/>
      <c r="S25" s="45"/>
      <c r="T25" s="45"/>
      <c r="U25" s="45"/>
      <c r="V25" s="45"/>
      <c r="W25" s="45"/>
      <c r="X25" s="45"/>
      <c r="Y25" s="45"/>
      <c r="Z25" s="45"/>
      <c r="AA25" s="45"/>
      <c r="AB25" s="45"/>
      <c r="AC25" s="45"/>
      <c r="AD25" s="11"/>
      <c r="AE25" s="11"/>
      <c r="AF25" s="11"/>
      <c r="AG25" s="11"/>
      <c r="AH25" s="11"/>
      <c r="AI25" s="11"/>
      <c r="AJ25" s="11"/>
      <c r="AK25" s="11"/>
      <c r="AL25" s="11"/>
    </row>
    <row r="26" spans="2:38" ht="13.5">
      <c r="B26" s="24"/>
      <c r="C26" s="24"/>
      <c r="D26" s="24"/>
      <c r="E26" s="24"/>
      <c r="F26" s="24"/>
      <c r="G26" s="30" t="b">
        <v>0</v>
      </c>
      <c r="H26" s="30">
        <f>IF(G26=TRUE,"Z","")</f>
      </c>
      <c r="I26" s="24"/>
      <c r="J26" s="11"/>
      <c r="K26" s="11"/>
      <c r="L26" s="12"/>
      <c r="M26" s="12" t="s">
        <v>316</v>
      </c>
      <c r="N26" s="13" t="s">
        <v>277</v>
      </c>
      <c r="O26" s="12" t="s">
        <v>185</v>
      </c>
      <c r="P26" s="14" t="s">
        <v>278</v>
      </c>
      <c r="Q26" s="14" t="s">
        <v>279</v>
      </c>
      <c r="R26" s="15"/>
      <c r="S26" s="45"/>
      <c r="T26" s="45"/>
      <c r="U26" s="45"/>
      <c r="V26" s="45"/>
      <c r="W26" s="45"/>
      <c r="X26" s="45"/>
      <c r="Y26" s="45"/>
      <c r="Z26" s="45"/>
      <c r="AA26" s="45"/>
      <c r="AB26" s="45"/>
      <c r="AC26" s="45"/>
      <c r="AD26" s="11"/>
      <c r="AE26" s="11"/>
      <c r="AF26" s="11"/>
      <c r="AG26" s="11"/>
      <c r="AH26" s="11"/>
      <c r="AI26" s="11"/>
      <c r="AJ26" s="11"/>
      <c r="AK26" s="11"/>
      <c r="AL26" s="11"/>
    </row>
    <row r="27" spans="2:38" ht="13.5">
      <c r="B27" s="24"/>
      <c r="C27" s="24"/>
      <c r="D27" s="24"/>
      <c r="E27" s="24"/>
      <c r="F27" s="24"/>
      <c r="G27" s="30"/>
      <c r="H27" s="30"/>
      <c r="I27" s="24"/>
      <c r="J27" s="11"/>
      <c r="K27" s="11"/>
      <c r="L27" s="12"/>
      <c r="M27" s="12"/>
      <c r="N27" s="13" t="s">
        <v>358</v>
      </c>
      <c r="O27" s="12" t="s">
        <v>314</v>
      </c>
      <c r="P27" s="14" t="s">
        <v>280</v>
      </c>
      <c r="Q27" s="14" t="s">
        <v>281</v>
      </c>
      <c r="R27" s="15"/>
      <c r="S27" s="45"/>
      <c r="T27" s="45"/>
      <c r="U27" s="45"/>
      <c r="V27" s="45"/>
      <c r="W27" s="45"/>
      <c r="X27" s="45"/>
      <c r="Y27" s="45"/>
      <c r="Z27" s="45"/>
      <c r="AA27" s="45"/>
      <c r="AB27" s="45"/>
      <c r="AC27" s="45"/>
      <c r="AD27" s="11"/>
      <c r="AE27" s="11"/>
      <c r="AF27" s="11"/>
      <c r="AG27" s="11"/>
      <c r="AH27" s="11"/>
      <c r="AI27" s="11"/>
      <c r="AJ27" s="11"/>
      <c r="AK27" s="11"/>
      <c r="AL27" s="11"/>
    </row>
    <row r="28" spans="2:38" ht="1.5" customHeight="1">
      <c r="B28" s="24"/>
      <c r="C28" s="24"/>
      <c r="D28" s="24"/>
      <c r="E28" s="24"/>
      <c r="F28" s="24"/>
      <c r="G28" s="30"/>
      <c r="H28" s="30"/>
      <c r="I28" s="24"/>
      <c r="J28" s="11"/>
      <c r="K28" s="11"/>
      <c r="L28" s="12"/>
      <c r="M28" s="12"/>
      <c r="N28" s="13" t="s">
        <v>352</v>
      </c>
      <c r="O28" s="14" t="s">
        <v>315</v>
      </c>
      <c r="P28" s="14" t="s">
        <v>298</v>
      </c>
      <c r="Q28" s="14" t="s">
        <v>299</v>
      </c>
      <c r="R28" s="15"/>
      <c r="S28" s="45"/>
      <c r="T28" s="45"/>
      <c r="U28" s="45"/>
      <c r="V28" s="45"/>
      <c r="W28" s="45"/>
      <c r="X28" s="45"/>
      <c r="Y28" s="45"/>
      <c r="Z28" s="45"/>
      <c r="AA28" s="45"/>
      <c r="AB28" s="45"/>
      <c r="AC28" s="45"/>
      <c r="AD28" s="11"/>
      <c r="AE28" s="11"/>
      <c r="AF28" s="11"/>
      <c r="AG28" s="11"/>
      <c r="AH28" s="11"/>
      <c r="AI28" s="11"/>
      <c r="AJ28" s="11"/>
      <c r="AK28" s="11"/>
      <c r="AL28" s="11"/>
    </row>
    <row r="29" spans="2:38" ht="15.75" customHeight="1">
      <c r="B29" s="24"/>
      <c r="C29" s="24"/>
      <c r="D29" s="24"/>
      <c r="E29" s="24"/>
      <c r="F29" s="24"/>
      <c r="G29" s="24"/>
      <c r="H29" s="24"/>
      <c r="I29" s="24"/>
      <c r="J29" s="11"/>
      <c r="K29" s="11"/>
      <c r="L29" s="12" t="s">
        <v>300</v>
      </c>
      <c r="M29" s="12" t="s">
        <v>309</v>
      </c>
      <c r="N29" s="13" t="s">
        <v>301</v>
      </c>
      <c r="O29" s="12" t="s">
        <v>169</v>
      </c>
      <c r="P29" s="14" t="s">
        <v>302</v>
      </c>
      <c r="Q29" s="14" t="s">
        <v>138</v>
      </c>
      <c r="R29" s="15"/>
      <c r="S29" s="45"/>
      <c r="T29" s="45"/>
      <c r="U29" s="45"/>
      <c r="V29" s="45"/>
      <c r="W29" s="45"/>
      <c r="X29" s="45"/>
      <c r="Y29" s="45"/>
      <c r="Z29" s="45"/>
      <c r="AA29" s="45"/>
      <c r="AB29" s="45"/>
      <c r="AC29" s="45"/>
      <c r="AD29" s="11"/>
      <c r="AE29" s="11"/>
      <c r="AF29" s="11"/>
      <c r="AG29" s="11"/>
      <c r="AH29" s="11"/>
      <c r="AI29" s="11"/>
      <c r="AJ29" s="11"/>
      <c r="AK29" s="11"/>
      <c r="AL29" s="11"/>
    </row>
    <row r="30" spans="2:38" ht="13.5">
      <c r="B30" s="32" t="str">
        <f>C6&amp;D6&amp;"さんの転職戦略"</f>
        <v>さんの転職戦略</v>
      </c>
      <c r="C30" s="24"/>
      <c r="D30" s="24"/>
      <c r="E30" s="24"/>
      <c r="F30" s="24"/>
      <c r="G30" s="30" t="str">
        <f>H9&amp;H10&amp;H11&amp;H12&amp;H13&amp;H17&amp;H18&amp;H19&amp;H24&amp;H25&amp;H26</f>
        <v>25</v>
      </c>
      <c r="H30" s="24"/>
      <c r="I30" s="24"/>
      <c r="J30" s="11"/>
      <c r="K30" s="11"/>
      <c r="L30" s="12"/>
      <c r="M30" s="12"/>
      <c r="N30" s="13" t="s">
        <v>353</v>
      </c>
      <c r="O30" s="12" t="s">
        <v>314</v>
      </c>
      <c r="P30" s="14" t="s">
        <v>303</v>
      </c>
      <c r="Q30" s="14" t="s">
        <v>138</v>
      </c>
      <c r="R30" s="15"/>
      <c r="S30" s="45"/>
      <c r="T30" s="45"/>
      <c r="U30" s="45"/>
      <c r="V30" s="45"/>
      <c r="W30" s="45"/>
      <c r="X30" s="45"/>
      <c r="Y30" s="45"/>
      <c r="Z30" s="45"/>
      <c r="AA30" s="45"/>
      <c r="AB30" s="45"/>
      <c r="AC30" s="45"/>
      <c r="AD30" s="11"/>
      <c r="AE30" s="11"/>
      <c r="AF30" s="11"/>
      <c r="AG30" s="11"/>
      <c r="AH30" s="11"/>
      <c r="AI30" s="11"/>
      <c r="AJ30" s="11"/>
      <c r="AK30" s="11"/>
      <c r="AL30" s="11"/>
    </row>
    <row r="31" spans="2:38" ht="5.25" customHeight="1" thickBot="1">
      <c r="B31" s="24"/>
      <c r="C31" s="24"/>
      <c r="D31" s="24"/>
      <c r="E31" s="24"/>
      <c r="F31" s="24"/>
      <c r="G31" s="24"/>
      <c r="H31" s="24"/>
      <c r="I31" s="24"/>
      <c r="J31" s="11"/>
      <c r="K31" s="11"/>
      <c r="L31" s="12"/>
      <c r="M31" s="12"/>
      <c r="N31" s="13" t="s">
        <v>354</v>
      </c>
      <c r="O31" s="12" t="s">
        <v>315</v>
      </c>
      <c r="P31" s="14" t="s">
        <v>304</v>
      </c>
      <c r="Q31" s="14" t="s">
        <v>139</v>
      </c>
      <c r="R31" s="15"/>
      <c r="S31" s="45"/>
      <c r="T31" s="45"/>
      <c r="U31" s="45"/>
      <c r="V31" s="45"/>
      <c r="W31" s="45"/>
      <c r="X31" s="45"/>
      <c r="Y31" s="45"/>
      <c r="Z31" s="45"/>
      <c r="AA31" s="45"/>
      <c r="AB31" s="45"/>
      <c r="AC31" s="45"/>
      <c r="AD31" s="11"/>
      <c r="AE31" s="11"/>
      <c r="AF31" s="11"/>
      <c r="AG31" s="11"/>
      <c r="AH31" s="11"/>
      <c r="AI31" s="11"/>
      <c r="AJ31" s="11"/>
      <c r="AK31" s="11"/>
      <c r="AL31" s="11"/>
    </row>
    <row r="32" spans="2:38" ht="13.5">
      <c r="B32" s="33" t="s">
        <v>310</v>
      </c>
      <c r="C32" s="110" t="str">
        <f>IF(G9=TRUE,"～25歳",IF(G10=TRUE,"26～30歳",IF(G11=TRUE,"31～35歳",IF(G12=TRUE,"36～40歳",IF(G13=TRUE,"41歳～","年齢を選択してください")))))</f>
        <v>～25歳</v>
      </c>
      <c r="D32" s="111"/>
      <c r="E32" s="24"/>
      <c r="F32" s="24"/>
      <c r="G32" s="24"/>
      <c r="H32" s="24"/>
      <c r="I32" s="24"/>
      <c r="J32" s="11"/>
      <c r="K32" s="11"/>
      <c r="L32" s="12"/>
      <c r="M32" s="12" t="s">
        <v>313</v>
      </c>
      <c r="N32" s="13" t="s">
        <v>305</v>
      </c>
      <c r="O32" s="12" t="s">
        <v>185</v>
      </c>
      <c r="P32" s="14" t="s">
        <v>306</v>
      </c>
      <c r="Q32" s="14" t="s">
        <v>348</v>
      </c>
      <c r="R32" s="15"/>
      <c r="S32" s="45"/>
      <c r="T32" s="45"/>
      <c r="U32" s="45"/>
      <c r="V32" s="45"/>
      <c r="W32" s="45"/>
      <c r="X32" s="45"/>
      <c r="Y32" s="45"/>
      <c r="Z32" s="45"/>
      <c r="AA32" s="45"/>
      <c r="AB32" s="45"/>
      <c r="AC32" s="45"/>
      <c r="AD32" s="11"/>
      <c r="AE32" s="11"/>
      <c r="AF32" s="11"/>
      <c r="AG32" s="11"/>
      <c r="AH32" s="11"/>
      <c r="AI32" s="11"/>
      <c r="AJ32" s="11"/>
      <c r="AK32" s="11"/>
      <c r="AL32" s="11"/>
    </row>
    <row r="33" spans="2:38" ht="13.5">
      <c r="B33" s="34" t="s">
        <v>311</v>
      </c>
      <c r="C33" s="112" t="str">
        <f>IF(G17=TRUE,"初めて",IF(G18=TRUE,"2回目～4回目",IF(G19=TRUE,"5回目以上","転職歴を選択してください")))</f>
        <v>転職歴を選択してください</v>
      </c>
      <c r="D33" s="113"/>
      <c r="E33" s="24"/>
      <c r="F33" s="24"/>
      <c r="G33" s="35" t="s">
        <v>291</v>
      </c>
      <c r="H33" s="24"/>
      <c r="I33" s="24"/>
      <c r="J33" s="11"/>
      <c r="K33" s="11"/>
      <c r="L33" s="12"/>
      <c r="M33" s="12"/>
      <c r="N33" s="13" t="s">
        <v>359</v>
      </c>
      <c r="O33" s="12" t="s">
        <v>314</v>
      </c>
      <c r="P33" s="14" t="s">
        <v>329</v>
      </c>
      <c r="Q33" s="14" t="s">
        <v>330</v>
      </c>
      <c r="R33" s="15"/>
      <c r="S33" s="45"/>
      <c r="T33" s="45"/>
      <c r="U33" s="45"/>
      <c r="V33" s="45"/>
      <c r="W33" s="45"/>
      <c r="X33" s="45"/>
      <c r="Y33" s="45"/>
      <c r="Z33" s="45"/>
      <c r="AA33" s="45"/>
      <c r="AB33" s="45"/>
      <c r="AC33" s="45"/>
      <c r="AD33" s="11"/>
      <c r="AE33" s="11"/>
      <c r="AF33" s="11"/>
      <c r="AG33" s="11"/>
      <c r="AH33" s="11"/>
      <c r="AI33" s="11"/>
      <c r="AJ33" s="11"/>
      <c r="AK33" s="11"/>
      <c r="AL33" s="11"/>
    </row>
    <row r="34" spans="2:38" ht="14.25" thickBot="1">
      <c r="B34" s="36" t="s">
        <v>318</v>
      </c>
      <c r="C34" s="114" t="str">
        <f>IF(G24=TRUE,"あり",IF(G25=TRUE,"近い職種か業種での勤務経験あり",IF(G26=TRUE,"全く未経験","職種・業界経験を選択してください")))</f>
        <v>職種・業界経験を選択してください</v>
      </c>
      <c r="D34" s="115"/>
      <c r="E34" s="24"/>
      <c r="F34" s="24"/>
      <c r="G34" s="37" t="s">
        <v>360</v>
      </c>
      <c r="H34" s="24"/>
      <c r="I34" s="24"/>
      <c r="J34" s="11"/>
      <c r="K34" s="11"/>
      <c r="L34" s="12"/>
      <c r="M34" s="12"/>
      <c r="N34" s="13" t="s">
        <v>331</v>
      </c>
      <c r="O34" s="12" t="s">
        <v>315</v>
      </c>
      <c r="P34" s="14" t="s">
        <v>332</v>
      </c>
      <c r="Q34" s="14" t="s">
        <v>333</v>
      </c>
      <c r="R34" s="15"/>
      <c r="S34" s="45"/>
      <c r="T34" s="45"/>
      <c r="U34" s="45"/>
      <c r="V34" s="45"/>
      <c r="W34" s="45"/>
      <c r="X34" s="45"/>
      <c r="Y34" s="45"/>
      <c r="Z34" s="45"/>
      <c r="AA34" s="45"/>
      <c r="AB34" s="45"/>
      <c r="AC34" s="45"/>
      <c r="AD34" s="11"/>
      <c r="AE34" s="11"/>
      <c r="AF34" s="11"/>
      <c r="AG34" s="11"/>
      <c r="AH34" s="11"/>
      <c r="AI34" s="11"/>
      <c r="AJ34" s="11"/>
      <c r="AK34" s="11"/>
      <c r="AL34" s="11"/>
    </row>
    <row r="35" spans="2:38" ht="9.75" customHeight="1">
      <c r="B35" s="24"/>
      <c r="C35" s="24"/>
      <c r="D35" s="24"/>
      <c r="E35" s="24"/>
      <c r="F35" s="24"/>
      <c r="G35" s="24"/>
      <c r="H35" s="24"/>
      <c r="I35" s="24"/>
      <c r="J35" s="11"/>
      <c r="K35" s="11"/>
      <c r="L35" s="12"/>
      <c r="M35" s="12" t="s">
        <v>316</v>
      </c>
      <c r="N35" s="13" t="s">
        <v>334</v>
      </c>
      <c r="O35" s="12" t="s">
        <v>185</v>
      </c>
      <c r="P35" s="14" t="s">
        <v>107</v>
      </c>
      <c r="Q35" s="14" t="s">
        <v>108</v>
      </c>
      <c r="R35" s="15"/>
      <c r="S35" s="45"/>
      <c r="T35" s="45"/>
      <c r="U35" s="45"/>
      <c r="V35" s="45"/>
      <c r="W35" s="45"/>
      <c r="X35" s="45"/>
      <c r="Y35" s="45"/>
      <c r="Z35" s="45"/>
      <c r="AA35" s="45"/>
      <c r="AB35" s="45"/>
      <c r="AC35" s="45"/>
      <c r="AD35" s="11"/>
      <c r="AE35" s="11"/>
      <c r="AF35" s="11"/>
      <c r="AG35" s="11"/>
      <c r="AH35" s="11"/>
      <c r="AI35" s="11"/>
      <c r="AJ35" s="11"/>
      <c r="AK35" s="11"/>
      <c r="AL35" s="11"/>
    </row>
    <row r="36" spans="2:38" ht="18.75" customHeight="1" thickBot="1">
      <c r="B36" s="48" t="s">
        <v>295</v>
      </c>
      <c r="C36" s="24"/>
      <c r="D36" s="24"/>
      <c r="E36" s="24"/>
      <c r="F36" s="24"/>
      <c r="G36" s="24"/>
      <c r="H36" s="24"/>
      <c r="I36" s="24"/>
      <c r="J36" s="11"/>
      <c r="K36" s="11"/>
      <c r="L36" s="12"/>
      <c r="M36" s="12"/>
      <c r="N36" s="13" t="s">
        <v>109</v>
      </c>
      <c r="O36" s="12" t="s">
        <v>314</v>
      </c>
      <c r="P36" s="14" t="s">
        <v>326</v>
      </c>
      <c r="Q36" s="14" t="s">
        <v>327</v>
      </c>
      <c r="R36" s="15"/>
      <c r="S36" s="45"/>
      <c r="T36" s="45"/>
      <c r="U36" s="45"/>
      <c r="V36" s="45"/>
      <c r="W36" s="45"/>
      <c r="X36" s="45"/>
      <c r="Y36" s="45"/>
      <c r="Z36" s="45"/>
      <c r="AA36" s="45"/>
      <c r="AB36" s="45"/>
      <c r="AC36" s="45"/>
      <c r="AD36" s="11"/>
      <c r="AE36" s="11"/>
      <c r="AF36" s="11"/>
      <c r="AG36" s="11"/>
      <c r="AH36" s="11"/>
      <c r="AI36" s="11"/>
      <c r="AJ36" s="11"/>
      <c r="AK36" s="11"/>
      <c r="AL36" s="11"/>
    </row>
    <row r="37" spans="2:38" ht="13.5">
      <c r="B37" s="105" t="e">
        <f>VLOOKUP(G30,N2:P46,3)</f>
        <v>#N/A</v>
      </c>
      <c r="C37" s="106"/>
      <c r="D37" s="106"/>
      <c r="E37" s="106"/>
      <c r="F37" s="106"/>
      <c r="G37" s="106"/>
      <c r="H37" s="106"/>
      <c r="I37" s="107"/>
      <c r="J37" s="11"/>
      <c r="K37" s="11"/>
      <c r="L37" s="12"/>
      <c r="M37" s="12"/>
      <c r="N37" s="13" t="s">
        <v>328</v>
      </c>
      <c r="O37" s="12" t="s">
        <v>315</v>
      </c>
      <c r="P37" s="14" t="s">
        <v>143</v>
      </c>
      <c r="Q37" s="14" t="s">
        <v>336</v>
      </c>
      <c r="R37" s="15"/>
      <c r="S37" s="45"/>
      <c r="T37" s="45"/>
      <c r="U37" s="45"/>
      <c r="V37" s="45"/>
      <c r="W37" s="45"/>
      <c r="X37" s="45"/>
      <c r="Y37" s="45"/>
      <c r="Z37" s="45"/>
      <c r="AA37" s="45"/>
      <c r="AB37" s="45"/>
      <c r="AC37" s="45"/>
      <c r="AD37" s="11"/>
      <c r="AE37" s="11"/>
      <c r="AF37" s="11"/>
      <c r="AG37" s="11"/>
      <c r="AH37" s="11"/>
      <c r="AI37" s="11"/>
      <c r="AJ37" s="11"/>
      <c r="AK37" s="11"/>
      <c r="AL37" s="11"/>
    </row>
    <row r="38" spans="2:38" ht="13.5">
      <c r="B38" s="99"/>
      <c r="C38" s="100"/>
      <c r="D38" s="100"/>
      <c r="E38" s="100"/>
      <c r="F38" s="100"/>
      <c r="G38" s="100"/>
      <c r="H38" s="100"/>
      <c r="I38" s="101"/>
      <c r="J38" s="11"/>
      <c r="K38" s="11"/>
      <c r="L38" s="12" t="s">
        <v>337</v>
      </c>
      <c r="M38" s="12" t="s">
        <v>309</v>
      </c>
      <c r="N38" s="13" t="s">
        <v>338</v>
      </c>
      <c r="O38" s="12" t="s">
        <v>169</v>
      </c>
      <c r="P38" s="14" t="s">
        <v>137</v>
      </c>
      <c r="Q38" s="14" t="s">
        <v>138</v>
      </c>
      <c r="R38" s="15"/>
      <c r="S38" s="45"/>
      <c r="T38" s="45"/>
      <c r="U38" s="45"/>
      <c r="V38" s="45"/>
      <c r="W38" s="45"/>
      <c r="X38" s="45"/>
      <c r="Y38" s="45"/>
      <c r="Z38" s="45"/>
      <c r="AA38" s="45"/>
      <c r="AB38" s="45"/>
      <c r="AC38" s="45"/>
      <c r="AD38" s="11"/>
      <c r="AE38" s="11"/>
      <c r="AF38" s="11"/>
      <c r="AG38" s="11"/>
      <c r="AH38" s="11"/>
      <c r="AI38" s="11"/>
      <c r="AJ38" s="11"/>
      <c r="AK38" s="11"/>
      <c r="AL38" s="11"/>
    </row>
    <row r="39" spans="2:38" ht="13.5">
      <c r="B39" s="99"/>
      <c r="C39" s="100"/>
      <c r="D39" s="100"/>
      <c r="E39" s="100"/>
      <c r="F39" s="100"/>
      <c r="G39" s="100"/>
      <c r="H39" s="100"/>
      <c r="I39" s="101"/>
      <c r="J39" s="11"/>
      <c r="K39" s="11"/>
      <c r="L39" s="12"/>
      <c r="M39" s="12"/>
      <c r="N39" s="13" t="s">
        <v>339</v>
      </c>
      <c r="O39" s="12" t="s">
        <v>314</v>
      </c>
      <c r="P39" s="14" t="s">
        <v>303</v>
      </c>
      <c r="Q39" s="14" t="s">
        <v>138</v>
      </c>
      <c r="R39" s="15"/>
      <c r="S39" s="45"/>
      <c r="T39" s="45"/>
      <c r="U39" s="45"/>
      <c r="V39" s="45"/>
      <c r="W39" s="45"/>
      <c r="X39" s="45"/>
      <c r="Y39" s="45"/>
      <c r="Z39" s="45"/>
      <c r="AA39" s="45"/>
      <c r="AB39" s="45"/>
      <c r="AC39" s="45"/>
      <c r="AD39" s="11"/>
      <c r="AE39" s="11"/>
      <c r="AF39" s="11"/>
      <c r="AG39" s="11"/>
      <c r="AH39" s="11"/>
      <c r="AI39" s="11"/>
      <c r="AJ39" s="11"/>
      <c r="AK39" s="11"/>
      <c r="AL39" s="11"/>
    </row>
    <row r="40" spans="2:38" ht="13.5">
      <c r="B40" s="99"/>
      <c r="C40" s="100"/>
      <c r="D40" s="100"/>
      <c r="E40" s="100"/>
      <c r="F40" s="100"/>
      <c r="G40" s="100"/>
      <c r="H40" s="100"/>
      <c r="I40" s="101"/>
      <c r="J40" s="11"/>
      <c r="K40" s="11"/>
      <c r="L40" s="12"/>
      <c r="M40" s="12"/>
      <c r="N40" s="13" t="s">
        <v>340</v>
      </c>
      <c r="O40" s="12" t="s">
        <v>315</v>
      </c>
      <c r="P40" s="14" t="s">
        <v>304</v>
      </c>
      <c r="Q40" s="14" t="s">
        <v>341</v>
      </c>
      <c r="R40" s="15"/>
      <c r="S40" s="45"/>
      <c r="T40" s="45"/>
      <c r="U40" s="45"/>
      <c r="V40" s="45"/>
      <c r="W40" s="45"/>
      <c r="X40" s="45"/>
      <c r="Y40" s="45"/>
      <c r="Z40" s="45"/>
      <c r="AA40" s="45"/>
      <c r="AB40" s="45"/>
      <c r="AC40" s="45"/>
      <c r="AD40" s="11"/>
      <c r="AE40" s="11"/>
      <c r="AF40" s="11"/>
      <c r="AG40" s="11"/>
      <c r="AH40" s="11"/>
      <c r="AI40" s="11"/>
      <c r="AJ40" s="11"/>
      <c r="AK40" s="11"/>
      <c r="AL40" s="11"/>
    </row>
    <row r="41" spans="2:38" ht="13.5">
      <c r="B41" s="99"/>
      <c r="C41" s="100"/>
      <c r="D41" s="100"/>
      <c r="E41" s="100"/>
      <c r="F41" s="100"/>
      <c r="G41" s="100"/>
      <c r="H41" s="100"/>
      <c r="I41" s="101"/>
      <c r="J41" s="11"/>
      <c r="K41" s="11"/>
      <c r="L41" s="12"/>
      <c r="M41" s="12" t="s">
        <v>313</v>
      </c>
      <c r="N41" s="13" t="s">
        <v>342</v>
      </c>
      <c r="O41" s="12" t="s">
        <v>185</v>
      </c>
      <c r="P41" s="14" t="s">
        <v>306</v>
      </c>
      <c r="Q41" s="14" t="s">
        <v>348</v>
      </c>
      <c r="R41" s="15"/>
      <c r="S41" s="45"/>
      <c r="T41" s="45"/>
      <c r="U41" s="45"/>
      <c r="V41" s="45"/>
      <c r="W41" s="45"/>
      <c r="X41" s="45"/>
      <c r="Y41" s="45"/>
      <c r="Z41" s="45"/>
      <c r="AA41" s="45"/>
      <c r="AB41" s="45"/>
      <c r="AC41" s="45"/>
      <c r="AD41" s="11"/>
      <c r="AE41" s="11"/>
      <c r="AF41" s="11"/>
      <c r="AG41" s="11"/>
      <c r="AH41" s="11"/>
      <c r="AI41" s="11"/>
      <c r="AJ41" s="11"/>
      <c r="AK41" s="11"/>
      <c r="AL41" s="11"/>
    </row>
    <row r="42" spans="2:38" ht="13.5">
      <c r="B42" s="99"/>
      <c r="C42" s="100"/>
      <c r="D42" s="100"/>
      <c r="E42" s="100"/>
      <c r="F42" s="100"/>
      <c r="G42" s="100"/>
      <c r="H42" s="100"/>
      <c r="I42" s="101"/>
      <c r="J42" s="11"/>
      <c r="K42" s="11"/>
      <c r="L42" s="12"/>
      <c r="M42" s="12"/>
      <c r="N42" s="13" t="s">
        <v>343</v>
      </c>
      <c r="O42" s="12" t="s">
        <v>314</v>
      </c>
      <c r="P42" s="14" t="s">
        <v>329</v>
      </c>
      <c r="Q42" s="14" t="s">
        <v>330</v>
      </c>
      <c r="R42" s="15"/>
      <c r="S42" s="45"/>
      <c r="T42" s="45"/>
      <c r="U42" s="45"/>
      <c r="V42" s="45"/>
      <c r="W42" s="45"/>
      <c r="X42" s="45"/>
      <c r="Y42" s="45"/>
      <c r="Z42" s="45"/>
      <c r="AA42" s="45"/>
      <c r="AB42" s="45"/>
      <c r="AC42" s="45"/>
      <c r="AD42" s="11"/>
      <c r="AE42" s="11"/>
      <c r="AF42" s="11"/>
      <c r="AG42" s="11"/>
      <c r="AH42" s="11"/>
      <c r="AI42" s="11"/>
      <c r="AJ42" s="11"/>
      <c r="AK42" s="11"/>
      <c r="AL42" s="11"/>
    </row>
    <row r="43" spans="2:38" ht="13.5">
      <c r="B43" s="99"/>
      <c r="C43" s="100"/>
      <c r="D43" s="100"/>
      <c r="E43" s="100"/>
      <c r="F43" s="100"/>
      <c r="G43" s="100"/>
      <c r="H43" s="100"/>
      <c r="I43" s="101"/>
      <c r="J43" s="11"/>
      <c r="K43" s="11"/>
      <c r="L43" s="12"/>
      <c r="M43" s="12"/>
      <c r="N43" s="13" t="s">
        <v>344</v>
      </c>
      <c r="O43" s="12" t="s">
        <v>315</v>
      </c>
      <c r="P43" s="14" t="s">
        <v>332</v>
      </c>
      <c r="Q43" s="14" t="s">
        <v>333</v>
      </c>
      <c r="R43" s="15"/>
      <c r="S43" s="45"/>
      <c r="T43" s="45"/>
      <c r="U43" s="45"/>
      <c r="V43" s="45"/>
      <c r="W43" s="45"/>
      <c r="X43" s="45"/>
      <c r="Y43" s="45"/>
      <c r="Z43" s="45"/>
      <c r="AA43" s="45"/>
      <c r="AB43" s="45"/>
      <c r="AC43" s="45"/>
      <c r="AD43" s="11"/>
      <c r="AE43" s="11"/>
      <c r="AF43" s="11"/>
      <c r="AG43" s="11"/>
      <c r="AH43" s="11"/>
      <c r="AI43" s="11"/>
      <c r="AJ43" s="11"/>
      <c r="AK43" s="11"/>
      <c r="AL43" s="11"/>
    </row>
    <row r="44" spans="2:38" ht="13.5">
      <c r="B44" s="99"/>
      <c r="C44" s="100"/>
      <c r="D44" s="100"/>
      <c r="E44" s="100"/>
      <c r="F44" s="100"/>
      <c r="G44" s="100"/>
      <c r="H44" s="100"/>
      <c r="I44" s="101"/>
      <c r="J44" s="11"/>
      <c r="K44" s="11"/>
      <c r="L44" s="12"/>
      <c r="M44" s="12" t="s">
        <v>316</v>
      </c>
      <c r="N44" s="13" t="s">
        <v>345</v>
      </c>
      <c r="O44" s="12" t="s">
        <v>185</v>
      </c>
      <c r="P44" s="14" t="s">
        <v>107</v>
      </c>
      <c r="Q44" s="14" t="s">
        <v>108</v>
      </c>
      <c r="R44" s="15"/>
      <c r="S44" s="45"/>
      <c r="T44" s="45"/>
      <c r="U44" s="45"/>
      <c r="V44" s="45"/>
      <c r="W44" s="45"/>
      <c r="X44" s="45"/>
      <c r="Y44" s="45"/>
      <c r="Z44" s="45"/>
      <c r="AA44" s="45"/>
      <c r="AB44" s="45"/>
      <c r="AC44" s="45"/>
      <c r="AD44" s="11"/>
      <c r="AE44" s="11"/>
      <c r="AF44" s="11"/>
      <c r="AG44" s="11"/>
      <c r="AH44" s="11"/>
      <c r="AI44" s="11"/>
      <c r="AJ44" s="11"/>
      <c r="AK44" s="11"/>
      <c r="AL44" s="11"/>
    </row>
    <row r="45" spans="2:38" ht="13.5">
      <c r="B45" s="99"/>
      <c r="C45" s="100"/>
      <c r="D45" s="100"/>
      <c r="E45" s="100"/>
      <c r="F45" s="100"/>
      <c r="G45" s="100"/>
      <c r="H45" s="100"/>
      <c r="I45" s="101"/>
      <c r="J45" s="11"/>
      <c r="K45" s="11"/>
      <c r="L45" s="12"/>
      <c r="M45" s="12"/>
      <c r="N45" s="13" t="s">
        <v>346</v>
      </c>
      <c r="O45" s="12" t="s">
        <v>314</v>
      </c>
      <c r="P45" s="14" t="s">
        <v>326</v>
      </c>
      <c r="Q45" s="14" t="s">
        <v>327</v>
      </c>
      <c r="R45" s="15"/>
      <c r="S45" s="45"/>
      <c r="T45" s="45"/>
      <c r="U45" s="45"/>
      <c r="V45" s="45"/>
      <c r="W45" s="45"/>
      <c r="X45" s="45"/>
      <c r="Y45" s="45"/>
      <c r="Z45" s="45"/>
      <c r="AA45" s="45"/>
      <c r="AB45" s="45"/>
      <c r="AC45" s="45"/>
      <c r="AD45" s="11"/>
      <c r="AE45" s="11"/>
      <c r="AF45" s="11"/>
      <c r="AG45" s="11"/>
      <c r="AH45" s="11"/>
      <c r="AI45" s="11"/>
      <c r="AJ45" s="11"/>
      <c r="AK45" s="11"/>
      <c r="AL45" s="11"/>
    </row>
    <row r="46" spans="2:38" ht="13.5">
      <c r="B46" s="99"/>
      <c r="C46" s="100"/>
      <c r="D46" s="100"/>
      <c r="E46" s="100"/>
      <c r="F46" s="100"/>
      <c r="G46" s="100"/>
      <c r="H46" s="100"/>
      <c r="I46" s="101"/>
      <c r="J46" s="11"/>
      <c r="K46" s="11"/>
      <c r="L46" s="12"/>
      <c r="M46" s="12"/>
      <c r="N46" s="13" t="s">
        <v>347</v>
      </c>
      <c r="O46" s="12" t="s">
        <v>315</v>
      </c>
      <c r="P46" s="14" t="s">
        <v>143</v>
      </c>
      <c r="Q46" s="14" t="s">
        <v>336</v>
      </c>
      <c r="R46" s="15"/>
      <c r="S46" s="45"/>
      <c r="T46" s="45"/>
      <c r="U46" s="45"/>
      <c r="V46" s="45"/>
      <c r="W46" s="45"/>
      <c r="X46" s="45"/>
      <c r="Y46" s="45"/>
      <c r="Z46" s="45"/>
      <c r="AA46" s="45"/>
      <c r="AB46" s="45"/>
      <c r="AC46" s="45"/>
      <c r="AD46" s="11"/>
      <c r="AE46" s="11"/>
      <c r="AF46" s="11"/>
      <c r="AG46" s="11"/>
      <c r="AH46" s="11"/>
      <c r="AI46" s="11"/>
      <c r="AJ46" s="11"/>
      <c r="AK46" s="11"/>
      <c r="AL46" s="11"/>
    </row>
    <row r="47" spans="2:38" ht="13.5">
      <c r="B47" s="99"/>
      <c r="C47" s="100"/>
      <c r="D47" s="100"/>
      <c r="E47" s="100"/>
      <c r="F47" s="100"/>
      <c r="G47" s="100"/>
      <c r="H47" s="100"/>
      <c r="I47" s="101"/>
      <c r="J47" s="11"/>
      <c r="K47" s="11"/>
      <c r="L47" s="12"/>
      <c r="M47" s="12"/>
      <c r="N47" s="13"/>
      <c r="O47" s="12"/>
      <c r="P47" s="14"/>
      <c r="Q47" s="14"/>
      <c r="R47" s="15"/>
      <c r="S47" s="45"/>
      <c r="T47" s="45"/>
      <c r="U47" s="45"/>
      <c r="V47" s="45"/>
      <c r="W47" s="45"/>
      <c r="X47" s="45"/>
      <c r="Y47" s="45"/>
      <c r="Z47" s="45"/>
      <c r="AA47" s="45"/>
      <c r="AB47" s="45"/>
      <c r="AC47" s="45"/>
      <c r="AD47" s="11"/>
      <c r="AE47" s="11"/>
      <c r="AF47" s="11"/>
      <c r="AG47" s="11"/>
      <c r="AH47" s="11"/>
      <c r="AI47" s="11"/>
      <c r="AJ47" s="11"/>
      <c r="AK47" s="11"/>
      <c r="AL47" s="11"/>
    </row>
    <row r="48" spans="2:38" ht="13.5">
      <c r="B48" s="99"/>
      <c r="C48" s="100"/>
      <c r="D48" s="100"/>
      <c r="E48" s="100"/>
      <c r="F48" s="100"/>
      <c r="G48" s="100"/>
      <c r="H48" s="100"/>
      <c r="I48" s="101"/>
      <c r="J48" s="11"/>
      <c r="K48" s="11"/>
      <c r="L48" s="12"/>
      <c r="M48" s="12"/>
      <c r="N48" s="13"/>
      <c r="O48" s="12"/>
      <c r="P48" s="14"/>
      <c r="Q48" s="14"/>
      <c r="R48" s="15"/>
      <c r="S48" s="45"/>
      <c r="T48" s="45"/>
      <c r="U48" s="45"/>
      <c r="V48" s="45"/>
      <c r="W48" s="45"/>
      <c r="X48" s="45"/>
      <c r="Y48" s="45"/>
      <c r="Z48" s="45"/>
      <c r="AA48" s="45"/>
      <c r="AB48" s="45"/>
      <c r="AC48" s="45"/>
      <c r="AD48" s="11"/>
      <c r="AE48" s="11"/>
      <c r="AF48" s="11"/>
      <c r="AG48" s="11"/>
      <c r="AH48" s="11"/>
      <c r="AI48" s="11"/>
      <c r="AJ48" s="11"/>
      <c r="AK48" s="11"/>
      <c r="AL48" s="11"/>
    </row>
    <row r="49" spans="2:38" ht="13.5">
      <c r="B49" s="99"/>
      <c r="C49" s="100"/>
      <c r="D49" s="100"/>
      <c r="E49" s="100"/>
      <c r="F49" s="100"/>
      <c r="G49" s="100"/>
      <c r="H49" s="100"/>
      <c r="I49" s="101"/>
      <c r="J49" s="11"/>
      <c r="K49" s="11"/>
      <c r="L49" s="12"/>
      <c r="M49" s="12"/>
      <c r="N49" s="13"/>
      <c r="O49" s="12"/>
      <c r="P49" s="14"/>
      <c r="Q49" s="14"/>
      <c r="R49" s="15"/>
      <c r="S49" s="45"/>
      <c r="T49" s="45"/>
      <c r="U49" s="45"/>
      <c r="V49" s="45"/>
      <c r="W49" s="45"/>
      <c r="X49" s="45"/>
      <c r="Y49" s="45"/>
      <c r="Z49" s="45"/>
      <c r="AA49" s="45"/>
      <c r="AB49" s="45"/>
      <c r="AC49" s="45"/>
      <c r="AD49" s="11"/>
      <c r="AE49" s="11"/>
      <c r="AF49" s="11"/>
      <c r="AG49" s="11"/>
      <c r="AH49" s="11"/>
      <c r="AI49" s="11"/>
      <c r="AJ49" s="11"/>
      <c r="AK49" s="11"/>
      <c r="AL49" s="11"/>
    </row>
    <row r="50" spans="2:38" ht="13.5">
      <c r="B50" s="99"/>
      <c r="C50" s="100"/>
      <c r="D50" s="100"/>
      <c r="E50" s="100"/>
      <c r="F50" s="100"/>
      <c r="G50" s="100"/>
      <c r="H50" s="100"/>
      <c r="I50" s="101"/>
      <c r="J50" s="11"/>
      <c r="K50" s="11"/>
      <c r="L50" s="12"/>
      <c r="M50" s="12"/>
      <c r="N50" s="13"/>
      <c r="O50" s="12"/>
      <c r="P50" s="14"/>
      <c r="Q50" s="14"/>
      <c r="R50" s="15"/>
      <c r="S50" s="45"/>
      <c r="T50" s="45"/>
      <c r="U50" s="45"/>
      <c r="V50" s="45"/>
      <c r="W50" s="45"/>
      <c r="X50" s="45"/>
      <c r="Y50" s="45"/>
      <c r="Z50" s="45"/>
      <c r="AA50" s="45"/>
      <c r="AB50" s="45"/>
      <c r="AC50" s="45"/>
      <c r="AD50" s="11"/>
      <c r="AE50" s="11"/>
      <c r="AF50" s="11"/>
      <c r="AG50" s="11"/>
      <c r="AH50" s="11"/>
      <c r="AI50" s="11"/>
      <c r="AJ50" s="11"/>
      <c r="AK50" s="11"/>
      <c r="AL50" s="11"/>
    </row>
    <row r="51" spans="2:38" ht="13.5">
      <c r="B51" s="99"/>
      <c r="C51" s="100"/>
      <c r="D51" s="100"/>
      <c r="E51" s="100"/>
      <c r="F51" s="100"/>
      <c r="G51" s="100"/>
      <c r="H51" s="100"/>
      <c r="I51" s="101"/>
      <c r="J51" s="11"/>
      <c r="K51" s="11"/>
      <c r="L51" s="12"/>
      <c r="M51" s="12"/>
      <c r="N51" s="13"/>
      <c r="O51" s="12"/>
      <c r="P51" s="14"/>
      <c r="Q51" s="14"/>
      <c r="R51" s="15"/>
      <c r="S51" s="45"/>
      <c r="T51" s="45"/>
      <c r="U51" s="45"/>
      <c r="V51" s="45"/>
      <c r="W51" s="45"/>
      <c r="X51" s="45"/>
      <c r="Y51" s="45"/>
      <c r="Z51" s="45"/>
      <c r="AA51" s="45"/>
      <c r="AB51" s="45"/>
      <c r="AC51" s="45"/>
      <c r="AD51" s="11"/>
      <c r="AE51" s="11"/>
      <c r="AF51" s="11"/>
      <c r="AG51" s="11"/>
      <c r="AH51" s="11"/>
      <c r="AI51" s="11"/>
      <c r="AJ51" s="11"/>
      <c r="AK51" s="11"/>
      <c r="AL51" s="11"/>
    </row>
    <row r="52" spans="2:38" ht="13.5">
      <c r="B52" s="99"/>
      <c r="C52" s="100"/>
      <c r="D52" s="100"/>
      <c r="E52" s="100"/>
      <c r="F52" s="100"/>
      <c r="G52" s="100"/>
      <c r="H52" s="100"/>
      <c r="I52" s="101"/>
      <c r="J52" s="11"/>
      <c r="K52" s="11"/>
      <c r="L52" s="12"/>
      <c r="M52" s="12"/>
      <c r="N52" s="13"/>
      <c r="O52" s="12"/>
      <c r="P52" s="14"/>
      <c r="Q52" s="14"/>
      <c r="R52" s="15"/>
      <c r="S52" s="45"/>
      <c r="T52" s="45"/>
      <c r="U52" s="45"/>
      <c r="V52" s="45"/>
      <c r="W52" s="45"/>
      <c r="X52" s="45"/>
      <c r="Y52" s="45"/>
      <c r="Z52" s="45"/>
      <c r="AA52" s="45"/>
      <c r="AB52" s="45"/>
      <c r="AC52" s="45"/>
      <c r="AD52" s="11"/>
      <c r="AE52" s="11"/>
      <c r="AF52" s="11"/>
      <c r="AG52" s="11"/>
      <c r="AH52" s="11"/>
      <c r="AI52" s="11"/>
      <c r="AJ52" s="11"/>
      <c r="AK52" s="11"/>
      <c r="AL52" s="11"/>
    </row>
    <row r="53" spans="2:38" ht="13.5">
      <c r="B53" s="99"/>
      <c r="C53" s="100"/>
      <c r="D53" s="100"/>
      <c r="E53" s="100"/>
      <c r="F53" s="100"/>
      <c r="G53" s="100"/>
      <c r="H53" s="100"/>
      <c r="I53" s="101"/>
      <c r="J53" s="11"/>
      <c r="K53" s="11"/>
      <c r="L53" s="12"/>
      <c r="M53" s="12"/>
      <c r="N53" s="13"/>
      <c r="O53" s="12"/>
      <c r="P53" s="14"/>
      <c r="Q53" s="14"/>
      <c r="R53" s="15"/>
      <c r="S53" s="45"/>
      <c r="T53" s="45"/>
      <c r="U53" s="45"/>
      <c r="V53" s="45"/>
      <c r="W53" s="45"/>
      <c r="X53" s="45"/>
      <c r="Y53" s="45"/>
      <c r="Z53" s="45"/>
      <c r="AA53" s="45"/>
      <c r="AB53" s="45"/>
      <c r="AC53" s="45"/>
      <c r="AD53" s="11"/>
      <c r="AE53" s="11"/>
      <c r="AF53" s="11"/>
      <c r="AG53" s="11"/>
      <c r="AH53" s="11"/>
      <c r="AI53" s="11"/>
      <c r="AJ53" s="11"/>
      <c r="AK53" s="11"/>
      <c r="AL53" s="11"/>
    </row>
    <row r="54" spans="2:38" ht="13.5">
      <c r="B54" s="99"/>
      <c r="C54" s="100"/>
      <c r="D54" s="100"/>
      <c r="E54" s="100"/>
      <c r="F54" s="100"/>
      <c r="G54" s="100"/>
      <c r="H54" s="100"/>
      <c r="I54" s="101"/>
      <c r="J54" s="11"/>
      <c r="K54" s="11"/>
      <c r="L54" s="12"/>
      <c r="M54" s="12"/>
      <c r="N54" s="13"/>
      <c r="O54" s="12"/>
      <c r="P54" s="14"/>
      <c r="Q54" s="14"/>
      <c r="R54" s="15"/>
      <c r="S54" s="45"/>
      <c r="T54" s="45"/>
      <c r="U54" s="45"/>
      <c r="V54" s="45"/>
      <c r="W54" s="45"/>
      <c r="X54" s="45"/>
      <c r="Y54" s="45"/>
      <c r="Z54" s="45"/>
      <c r="AA54" s="45"/>
      <c r="AB54" s="45"/>
      <c r="AC54" s="45"/>
      <c r="AD54" s="11"/>
      <c r="AE54" s="11"/>
      <c r="AF54" s="11"/>
      <c r="AG54" s="11"/>
      <c r="AH54" s="11"/>
      <c r="AI54" s="11"/>
      <c r="AJ54" s="11"/>
      <c r="AK54" s="11"/>
      <c r="AL54" s="11"/>
    </row>
    <row r="55" spans="2:38" ht="13.5">
      <c r="B55" s="99"/>
      <c r="C55" s="100"/>
      <c r="D55" s="100"/>
      <c r="E55" s="100"/>
      <c r="F55" s="100"/>
      <c r="G55" s="100"/>
      <c r="H55" s="100"/>
      <c r="I55" s="101"/>
      <c r="J55" s="11"/>
      <c r="K55" s="11"/>
      <c r="L55" s="12"/>
      <c r="M55" s="12"/>
      <c r="N55" s="13"/>
      <c r="O55" s="12"/>
      <c r="P55" s="14"/>
      <c r="Q55" s="14"/>
      <c r="R55" s="15"/>
      <c r="S55" s="45"/>
      <c r="T55" s="45"/>
      <c r="U55" s="45"/>
      <c r="V55" s="45"/>
      <c r="W55" s="45"/>
      <c r="X55" s="45"/>
      <c r="Y55" s="45"/>
      <c r="Z55" s="45"/>
      <c r="AA55" s="45"/>
      <c r="AB55" s="45"/>
      <c r="AC55" s="45"/>
      <c r="AD55" s="11"/>
      <c r="AE55" s="11"/>
      <c r="AF55" s="11"/>
      <c r="AG55" s="11"/>
      <c r="AH55" s="11"/>
      <c r="AI55" s="11"/>
      <c r="AJ55" s="11"/>
      <c r="AK55" s="11"/>
      <c r="AL55" s="11"/>
    </row>
    <row r="56" spans="2:9" ht="13.5" hidden="1">
      <c r="B56" s="99"/>
      <c r="C56" s="100"/>
      <c r="D56" s="100"/>
      <c r="E56" s="100"/>
      <c r="F56" s="100"/>
      <c r="G56" s="100"/>
      <c r="H56" s="100"/>
      <c r="I56" s="101"/>
    </row>
    <row r="57" spans="2:9" ht="13.5" hidden="1">
      <c r="B57" s="99"/>
      <c r="C57" s="100"/>
      <c r="D57" s="100"/>
      <c r="E57" s="100"/>
      <c r="F57" s="100"/>
      <c r="G57" s="100"/>
      <c r="H57" s="100"/>
      <c r="I57" s="101"/>
    </row>
    <row r="58" spans="2:9" ht="13.5">
      <c r="B58" s="99"/>
      <c r="C58" s="100"/>
      <c r="D58" s="100"/>
      <c r="E58" s="100"/>
      <c r="F58" s="100"/>
      <c r="G58" s="100"/>
      <c r="H58" s="100"/>
      <c r="I58" s="101"/>
    </row>
    <row r="59" spans="2:9" ht="13.5">
      <c r="B59" s="99"/>
      <c r="C59" s="100"/>
      <c r="D59" s="100"/>
      <c r="E59" s="100"/>
      <c r="F59" s="100"/>
      <c r="G59" s="100"/>
      <c r="H59" s="100"/>
      <c r="I59" s="101"/>
    </row>
    <row r="60" spans="2:9" ht="3.75" customHeight="1">
      <c r="B60" s="38"/>
      <c r="C60" s="39"/>
      <c r="D60" s="39"/>
      <c r="E60" s="39"/>
      <c r="F60" s="39"/>
      <c r="G60" s="39"/>
      <c r="H60" s="39"/>
      <c r="I60" s="40"/>
    </row>
    <row r="61" spans="2:9" ht="13.5">
      <c r="B61" s="99" t="e">
        <f>VLOOKUP(G30,N2:Q46,4)</f>
        <v>#N/A</v>
      </c>
      <c r="C61" s="100"/>
      <c r="D61" s="100"/>
      <c r="E61" s="100"/>
      <c r="F61" s="100"/>
      <c r="G61" s="100"/>
      <c r="H61" s="100"/>
      <c r="I61" s="101"/>
    </row>
    <row r="62" spans="2:9" ht="13.5">
      <c r="B62" s="99"/>
      <c r="C62" s="100"/>
      <c r="D62" s="100"/>
      <c r="E62" s="100"/>
      <c r="F62" s="100"/>
      <c r="G62" s="100"/>
      <c r="H62" s="100"/>
      <c r="I62" s="101"/>
    </row>
    <row r="63" spans="2:9" ht="13.5">
      <c r="B63" s="99"/>
      <c r="C63" s="100"/>
      <c r="D63" s="100"/>
      <c r="E63" s="100"/>
      <c r="F63" s="100"/>
      <c r="G63" s="100"/>
      <c r="H63" s="100"/>
      <c r="I63" s="101"/>
    </row>
    <row r="64" spans="2:9" ht="13.5">
      <c r="B64" s="99"/>
      <c r="C64" s="100"/>
      <c r="D64" s="100"/>
      <c r="E64" s="100"/>
      <c r="F64" s="100"/>
      <c r="G64" s="100"/>
      <c r="H64" s="100"/>
      <c r="I64" s="101"/>
    </row>
    <row r="65" spans="2:9" ht="13.5">
      <c r="B65" s="99"/>
      <c r="C65" s="100"/>
      <c r="D65" s="100"/>
      <c r="E65" s="100"/>
      <c r="F65" s="100"/>
      <c r="G65" s="100"/>
      <c r="H65" s="100"/>
      <c r="I65" s="101"/>
    </row>
    <row r="66" spans="2:9" ht="13.5">
      <c r="B66" s="99"/>
      <c r="C66" s="100"/>
      <c r="D66" s="100"/>
      <c r="E66" s="100"/>
      <c r="F66" s="100"/>
      <c r="G66" s="100"/>
      <c r="H66" s="100"/>
      <c r="I66" s="101"/>
    </row>
    <row r="67" spans="2:9" ht="13.5">
      <c r="B67" s="99"/>
      <c r="C67" s="100"/>
      <c r="D67" s="100"/>
      <c r="E67" s="100"/>
      <c r="F67" s="100"/>
      <c r="G67" s="100"/>
      <c r="H67" s="100"/>
      <c r="I67" s="101"/>
    </row>
    <row r="68" spans="2:9" ht="13.5">
      <c r="B68" s="99"/>
      <c r="C68" s="100"/>
      <c r="D68" s="100"/>
      <c r="E68" s="100"/>
      <c r="F68" s="100"/>
      <c r="G68" s="100"/>
      <c r="H68" s="100"/>
      <c r="I68" s="101"/>
    </row>
    <row r="69" spans="2:9" ht="13.5">
      <c r="B69" s="99"/>
      <c r="C69" s="100"/>
      <c r="D69" s="100"/>
      <c r="E69" s="100"/>
      <c r="F69" s="100"/>
      <c r="G69" s="100"/>
      <c r="H69" s="100"/>
      <c r="I69" s="101"/>
    </row>
    <row r="70" spans="2:9" ht="13.5">
      <c r="B70" s="99"/>
      <c r="C70" s="100"/>
      <c r="D70" s="100"/>
      <c r="E70" s="100"/>
      <c r="F70" s="100"/>
      <c r="G70" s="100"/>
      <c r="H70" s="100"/>
      <c r="I70" s="101"/>
    </row>
    <row r="71" spans="2:9" ht="13.5">
      <c r="B71" s="99"/>
      <c r="C71" s="100"/>
      <c r="D71" s="100"/>
      <c r="E71" s="100"/>
      <c r="F71" s="100"/>
      <c r="G71" s="100"/>
      <c r="H71" s="100"/>
      <c r="I71" s="101"/>
    </row>
    <row r="72" spans="2:9" ht="13.5">
      <c r="B72" s="99"/>
      <c r="C72" s="100"/>
      <c r="D72" s="100"/>
      <c r="E72" s="100"/>
      <c r="F72" s="100"/>
      <c r="G72" s="100"/>
      <c r="H72" s="100"/>
      <c r="I72" s="101"/>
    </row>
    <row r="73" spans="2:9" ht="13.5">
      <c r="B73" s="99"/>
      <c r="C73" s="100"/>
      <c r="D73" s="100"/>
      <c r="E73" s="100"/>
      <c r="F73" s="100"/>
      <c r="G73" s="100"/>
      <c r="H73" s="100"/>
      <c r="I73" s="101"/>
    </row>
    <row r="74" spans="2:9" ht="13.5">
      <c r="B74" s="99"/>
      <c r="C74" s="100"/>
      <c r="D74" s="100"/>
      <c r="E74" s="100"/>
      <c r="F74" s="100"/>
      <c r="G74" s="100"/>
      <c r="H74" s="100"/>
      <c r="I74" s="101"/>
    </row>
    <row r="75" spans="2:9" ht="13.5">
      <c r="B75" s="99"/>
      <c r="C75" s="100"/>
      <c r="D75" s="100"/>
      <c r="E75" s="100"/>
      <c r="F75" s="100"/>
      <c r="G75" s="100"/>
      <c r="H75" s="100"/>
      <c r="I75" s="101"/>
    </row>
    <row r="76" spans="2:9" ht="13.5">
      <c r="B76" s="99"/>
      <c r="C76" s="100"/>
      <c r="D76" s="100"/>
      <c r="E76" s="100"/>
      <c r="F76" s="100"/>
      <c r="G76" s="100"/>
      <c r="H76" s="100"/>
      <c r="I76" s="101"/>
    </row>
    <row r="77" spans="2:9" ht="13.5">
      <c r="B77" s="99"/>
      <c r="C77" s="100"/>
      <c r="D77" s="100"/>
      <c r="E77" s="100"/>
      <c r="F77" s="100"/>
      <c r="G77" s="100"/>
      <c r="H77" s="100"/>
      <c r="I77" s="101"/>
    </row>
    <row r="78" spans="2:9" ht="6" customHeight="1" hidden="1">
      <c r="B78" s="99"/>
      <c r="C78" s="100"/>
      <c r="D78" s="100"/>
      <c r="E78" s="100"/>
      <c r="F78" s="100"/>
      <c r="G78" s="100"/>
      <c r="H78" s="100"/>
      <c r="I78" s="101"/>
    </row>
    <row r="79" spans="2:9" ht="6" customHeight="1" hidden="1">
      <c r="B79" s="99"/>
      <c r="C79" s="100"/>
      <c r="D79" s="100"/>
      <c r="E79" s="100"/>
      <c r="F79" s="100"/>
      <c r="G79" s="100"/>
      <c r="H79" s="100"/>
      <c r="I79" s="101"/>
    </row>
    <row r="80" spans="2:9" ht="13.5">
      <c r="B80" s="99"/>
      <c r="C80" s="100"/>
      <c r="D80" s="100"/>
      <c r="E80" s="100"/>
      <c r="F80" s="100"/>
      <c r="G80" s="100"/>
      <c r="H80" s="100"/>
      <c r="I80" s="101"/>
    </row>
    <row r="81" spans="2:9" ht="14.25" thickBot="1">
      <c r="B81" s="102"/>
      <c r="C81" s="103"/>
      <c r="D81" s="103"/>
      <c r="E81" s="103"/>
      <c r="F81" s="103"/>
      <c r="G81" s="103"/>
      <c r="H81" s="103"/>
      <c r="I81" s="104"/>
    </row>
    <row r="82" spans="2:9" ht="6" customHeight="1">
      <c r="B82" s="24"/>
      <c r="C82" s="24"/>
      <c r="D82" s="24"/>
      <c r="E82" s="24"/>
      <c r="F82" s="24"/>
      <c r="G82" s="24"/>
      <c r="H82" s="24"/>
      <c r="I82" s="24"/>
    </row>
    <row r="83" spans="2:9" ht="13.5">
      <c r="B83" s="98" t="s">
        <v>285</v>
      </c>
      <c r="C83" s="98"/>
      <c r="D83" s="98"/>
      <c r="E83" s="98"/>
      <c r="F83" s="98"/>
      <c r="G83" s="98"/>
      <c r="H83" s="98"/>
      <c r="I83" s="98"/>
    </row>
    <row r="84" spans="2:9" ht="13.5">
      <c r="B84" s="24"/>
      <c r="C84" s="24"/>
      <c r="D84" s="24"/>
      <c r="E84" s="24"/>
      <c r="F84" s="24"/>
      <c r="G84" s="24"/>
      <c r="H84" s="24"/>
      <c r="I84" s="24"/>
    </row>
    <row r="85" spans="2:29" s="41" customFormat="1" ht="12.75" customHeight="1">
      <c r="B85" s="97" t="e">
        <f>VLOOKUP(G30,N2:P46,3)</f>
        <v>#N/A</v>
      </c>
      <c r="C85" s="97"/>
      <c r="D85" s="97"/>
      <c r="E85" s="97"/>
      <c r="F85" s="97"/>
      <c r="G85" s="97"/>
      <c r="H85" s="97"/>
      <c r="I85" s="97"/>
      <c r="L85" s="42"/>
      <c r="M85" s="42"/>
      <c r="N85" s="43"/>
      <c r="O85" s="42"/>
      <c r="P85" s="42"/>
      <c r="Q85" s="42"/>
      <c r="R85" s="44"/>
      <c r="S85" s="47"/>
      <c r="T85" s="47"/>
      <c r="U85" s="47"/>
      <c r="V85" s="47"/>
      <c r="W85" s="47"/>
      <c r="X85" s="47"/>
      <c r="Y85" s="47"/>
      <c r="Z85" s="47"/>
      <c r="AA85" s="47"/>
      <c r="AB85" s="47"/>
      <c r="AC85" s="47"/>
    </row>
  </sheetData>
  <sheetProtection insertColumns="0" insertRows="0" deleteColumns="0"/>
  <mergeCells count="8">
    <mergeCell ref="B85:I85"/>
    <mergeCell ref="B83:I83"/>
    <mergeCell ref="B61:I81"/>
    <mergeCell ref="B37:I59"/>
    <mergeCell ref="B5:B6"/>
    <mergeCell ref="C32:D32"/>
    <mergeCell ref="C33:D33"/>
    <mergeCell ref="C34:D34"/>
  </mergeCells>
  <conditionalFormatting sqref="B37:I59 B61:I81">
    <cfRule type="expression" priority="1" dxfId="3" stopIfTrue="1">
      <formula>ISERROR($B$37)</formula>
    </cfRule>
  </conditionalFormatting>
  <printOptions horizontalCentered="1"/>
  <pageMargins left="0.3937007874015748" right="0.31496062992125984" top="0.4724409448818898" bottom="0.7086614173228347" header="0.2755905511811024" footer="0.3937007874015748"/>
  <pageSetup fitToHeight="1" fitToWidth="1" horizontalDpi="300" verticalDpi="300" orientation="portrait" paperSize="9" scale="79" r:id="rId3"/>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colBreaks count="1" manualBreakCount="1">
    <brk id="9"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B35"/>
  <sheetViews>
    <sheetView zoomScaleSheetLayoutView="100" zoomScalePageLayoutView="0" workbookViewId="0" topLeftCell="A1">
      <selection activeCell="B14" sqref="B14"/>
    </sheetView>
  </sheetViews>
  <sheetFormatPr defaultColWidth="9.00390625" defaultRowHeight="13.5"/>
  <cols>
    <col min="1" max="1" width="3.625" style="3" customWidth="1"/>
    <col min="2" max="2" width="100.875" style="3" customWidth="1"/>
    <col min="3" max="3" width="8.125" style="3" customWidth="1"/>
    <col min="4" max="16384" width="9.00390625" style="3" customWidth="1"/>
  </cols>
  <sheetData>
    <row r="1" ht="17.25">
      <c r="A1" s="1" t="s">
        <v>335</v>
      </c>
    </row>
    <row r="3" spans="1:2" ht="13.5">
      <c r="A3" s="23" t="s">
        <v>120</v>
      </c>
      <c r="B3" s="23"/>
    </row>
    <row r="4" spans="1:2" ht="13.5">
      <c r="A4" s="23"/>
      <c r="B4" s="23"/>
    </row>
    <row r="5" spans="1:2" s="75" customFormat="1" ht="20.25" customHeight="1" thickBot="1">
      <c r="A5" s="74" t="s">
        <v>123</v>
      </c>
      <c r="B5" s="74"/>
    </row>
    <row r="6" spans="1:2" ht="43.5" customHeight="1" thickBot="1">
      <c r="A6" s="23"/>
      <c r="B6" s="81"/>
    </row>
    <row r="7" spans="1:2" ht="7.5" customHeight="1">
      <c r="A7" s="23"/>
      <c r="B7" s="23"/>
    </row>
    <row r="8" spans="1:2" ht="13.5">
      <c r="A8" s="23" t="s">
        <v>255</v>
      </c>
      <c r="B8" s="23"/>
    </row>
    <row r="9" spans="1:2" ht="13.5">
      <c r="A9" s="23" t="s">
        <v>121</v>
      </c>
      <c r="B9" s="23"/>
    </row>
    <row r="10" spans="1:2" ht="13.5">
      <c r="A10" s="23" t="s">
        <v>122</v>
      </c>
      <c r="B10" s="23"/>
    </row>
    <row r="11" spans="1:2" ht="13.5">
      <c r="A11" s="23" t="s">
        <v>256</v>
      </c>
      <c r="B11" s="23"/>
    </row>
    <row r="12" spans="1:2" ht="6.75" customHeight="1" thickBot="1">
      <c r="A12" s="23"/>
      <c r="B12" s="23"/>
    </row>
    <row r="13" spans="1:2" s="8" customFormat="1" ht="38.25" customHeight="1" thickBot="1">
      <c r="A13" s="67" t="s">
        <v>361</v>
      </c>
      <c r="B13" s="81"/>
    </row>
    <row r="14" spans="1:2" s="8" customFormat="1" ht="38.25" customHeight="1" thickBot="1">
      <c r="A14" s="67" t="s">
        <v>362</v>
      </c>
      <c r="B14" s="81"/>
    </row>
    <row r="15" spans="1:2" s="8" customFormat="1" ht="38.25" customHeight="1" thickBot="1">
      <c r="A15" s="67" t="s">
        <v>363</v>
      </c>
      <c r="B15" s="81"/>
    </row>
    <row r="16" spans="1:2" s="8" customFormat="1" ht="38.25" customHeight="1" thickBot="1">
      <c r="A16" s="67" t="s">
        <v>364</v>
      </c>
      <c r="B16" s="81"/>
    </row>
    <row r="17" spans="1:2" s="8" customFormat="1" ht="38.25" customHeight="1" thickBot="1">
      <c r="A17" s="67" t="s">
        <v>365</v>
      </c>
      <c r="B17" s="81"/>
    </row>
    <row r="18" spans="1:2" s="8" customFormat="1" ht="38.25" customHeight="1" thickBot="1">
      <c r="A18" s="67" t="s">
        <v>366</v>
      </c>
      <c r="B18" s="81"/>
    </row>
    <row r="19" spans="1:2" s="8" customFormat="1" ht="38.25" customHeight="1" thickBot="1">
      <c r="A19" s="67" t="s">
        <v>367</v>
      </c>
      <c r="B19" s="81"/>
    </row>
    <row r="20" spans="1:2" s="8" customFormat="1" ht="38.25" customHeight="1" thickBot="1">
      <c r="A20" s="67" t="s">
        <v>368</v>
      </c>
      <c r="B20" s="81"/>
    </row>
    <row r="21" spans="1:2" s="8" customFormat="1" ht="38.25" customHeight="1" thickBot="1">
      <c r="A21" s="67" t="s">
        <v>369</v>
      </c>
      <c r="B21" s="81"/>
    </row>
    <row r="22" spans="1:2" s="8" customFormat="1" ht="38.25" customHeight="1" thickBot="1">
      <c r="A22" s="67" t="s">
        <v>370</v>
      </c>
      <c r="B22" s="81"/>
    </row>
    <row r="23" spans="1:2" s="8" customFormat="1" ht="38.25" customHeight="1" thickBot="1">
      <c r="A23" s="67" t="s">
        <v>371</v>
      </c>
      <c r="B23" s="81"/>
    </row>
    <row r="24" spans="1:2" s="8" customFormat="1" ht="38.25" customHeight="1" thickBot="1">
      <c r="A24" s="67" t="s">
        <v>372</v>
      </c>
      <c r="B24" s="81"/>
    </row>
    <row r="25" spans="1:2" s="8" customFormat="1" ht="38.25" customHeight="1" thickBot="1">
      <c r="A25" s="67" t="s">
        <v>373</v>
      </c>
      <c r="B25" s="81"/>
    </row>
    <row r="26" spans="1:2" s="8" customFormat="1" ht="38.25" customHeight="1" thickBot="1">
      <c r="A26" s="67" t="s">
        <v>374</v>
      </c>
      <c r="B26" s="81"/>
    </row>
    <row r="27" spans="1:2" s="8" customFormat="1" ht="38.25" customHeight="1" thickBot="1">
      <c r="A27" s="67" t="s">
        <v>375</v>
      </c>
      <c r="B27" s="81"/>
    </row>
    <row r="28" spans="1:2" ht="12.75" customHeight="1">
      <c r="A28" s="23"/>
      <c r="B28" s="60" t="s">
        <v>124</v>
      </c>
    </row>
    <row r="29" spans="1:2" ht="27" customHeight="1">
      <c r="A29" s="23"/>
      <c r="B29" s="59" t="s">
        <v>125</v>
      </c>
    </row>
    <row r="30" ht="13.5">
      <c r="B30" s="60" t="s">
        <v>257</v>
      </c>
    </row>
    <row r="31" ht="13.5">
      <c r="B31" s="60"/>
    </row>
    <row r="32" spans="1:2" s="5" customFormat="1" ht="14.25">
      <c r="A32" s="76" t="s">
        <v>258</v>
      </c>
      <c r="B32" s="77"/>
    </row>
    <row r="33" spans="1:2" ht="13.5">
      <c r="A33" s="116" t="s">
        <v>126</v>
      </c>
      <c r="B33" s="116"/>
    </row>
    <row r="34" spans="1:2" ht="13.5">
      <c r="A34" s="23" t="s">
        <v>127</v>
      </c>
      <c r="B34" s="78"/>
    </row>
    <row r="35" spans="1:2" ht="13.5">
      <c r="A35" s="23"/>
      <c r="B35" s="77"/>
    </row>
  </sheetData>
  <sheetProtection/>
  <mergeCells count="1">
    <mergeCell ref="A33:B33"/>
  </mergeCells>
  <printOptions horizontalCentered="1"/>
  <pageMargins left="0.35433070866141736" right="0.31496062992125984" top="0.5118110236220472" bottom="0.7086614173228347" header="0.2755905511811024" footer="0.3937007874015748"/>
  <pageSetup horizontalDpi="300" verticalDpi="300" orientation="portrait" paperSize="9" scale="92" r:id="rId2"/>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101"/>
  <sheetViews>
    <sheetView zoomScalePageLayoutView="0" workbookViewId="0" topLeftCell="A1">
      <selection activeCell="G24" sqref="G24"/>
    </sheetView>
  </sheetViews>
  <sheetFormatPr defaultColWidth="9.00390625" defaultRowHeight="13.5"/>
  <cols>
    <col min="1" max="1" width="2.75390625" style="3" customWidth="1"/>
    <col min="2" max="2" width="17.875" style="3" customWidth="1"/>
    <col min="3" max="3" width="21.75390625" style="3" customWidth="1"/>
    <col min="4" max="4" width="63.625" style="3" customWidth="1"/>
    <col min="5" max="5" width="4.25390625" style="3" customWidth="1"/>
    <col min="6" max="6" width="5.375" style="3" customWidth="1"/>
    <col min="7" max="16384" width="9.00390625" style="3" customWidth="1"/>
  </cols>
  <sheetData>
    <row r="1" ht="17.25">
      <c r="A1" s="1" t="s">
        <v>128</v>
      </c>
    </row>
    <row r="2" ht="17.25" customHeight="1">
      <c r="D2" s="7"/>
    </row>
    <row r="3" spans="1:5" ht="13.5">
      <c r="A3" s="23" t="s">
        <v>259</v>
      </c>
      <c r="B3" s="23"/>
      <c r="C3" s="23"/>
      <c r="D3" s="23"/>
      <c r="E3" s="23"/>
    </row>
    <row r="4" spans="1:5" ht="13.5">
      <c r="A4" s="130" t="s">
        <v>213</v>
      </c>
      <c r="B4" s="130"/>
      <c r="C4" s="130"/>
      <c r="D4" s="130"/>
      <c r="E4" s="130"/>
    </row>
    <row r="5" spans="1:5" ht="13.5">
      <c r="A5" s="23" t="s">
        <v>376</v>
      </c>
      <c r="B5" s="23"/>
      <c r="C5" s="23"/>
      <c r="D5" s="23"/>
      <c r="E5" s="23"/>
    </row>
    <row r="6" spans="1:5" ht="13.5">
      <c r="A6" s="23"/>
      <c r="B6" s="23"/>
      <c r="C6" s="23"/>
      <c r="D6" s="23"/>
      <c r="E6" s="23"/>
    </row>
    <row r="7" spans="1:6" ht="13.5">
      <c r="A7" s="50" t="s">
        <v>296</v>
      </c>
      <c r="B7" s="23"/>
      <c r="C7" s="23"/>
      <c r="D7" s="23"/>
      <c r="E7" s="23"/>
      <c r="F7" s="7"/>
    </row>
    <row r="8" spans="1:5" ht="13.5">
      <c r="A8" s="23" t="s">
        <v>63</v>
      </c>
      <c r="B8" s="23"/>
      <c r="C8" s="23"/>
      <c r="D8" s="23"/>
      <c r="E8" s="23"/>
    </row>
    <row r="9" spans="1:5" ht="9.75" customHeight="1">
      <c r="A9" s="23"/>
      <c r="B9" s="23"/>
      <c r="C9" s="23"/>
      <c r="D9" s="23"/>
      <c r="E9" s="23"/>
    </row>
    <row r="10" spans="1:5" ht="14.25" customHeight="1" thickBot="1">
      <c r="A10" s="23"/>
      <c r="B10" s="49" t="s">
        <v>212</v>
      </c>
      <c r="C10" s="23"/>
      <c r="D10" s="23"/>
      <c r="E10" s="23"/>
    </row>
    <row r="11" spans="1:5" ht="15.75" customHeight="1" thickBot="1">
      <c r="A11" s="23"/>
      <c r="B11" s="82"/>
      <c r="C11" s="23"/>
      <c r="D11" s="23"/>
      <c r="E11" s="23"/>
    </row>
    <row r="12" spans="1:5" ht="13.5">
      <c r="A12" s="23" t="s">
        <v>297</v>
      </c>
      <c r="B12" s="23"/>
      <c r="C12" s="23"/>
      <c r="D12" s="23"/>
      <c r="E12" s="23"/>
    </row>
    <row r="13" spans="1:5" ht="13.5">
      <c r="A13" s="23"/>
      <c r="B13" s="23"/>
      <c r="C13" s="23"/>
      <c r="D13" s="23"/>
      <c r="E13" s="23"/>
    </row>
    <row r="14" spans="1:5" ht="13.5">
      <c r="A14" s="131" t="s">
        <v>10</v>
      </c>
      <c r="B14" s="131"/>
      <c r="C14" s="131"/>
      <c r="D14" s="131"/>
      <c r="E14" s="131"/>
    </row>
    <row r="15" spans="1:5" ht="13.5">
      <c r="A15" s="23" t="s">
        <v>11</v>
      </c>
      <c r="B15" s="23"/>
      <c r="C15" s="23"/>
      <c r="D15" s="23"/>
      <c r="E15" s="23"/>
    </row>
    <row r="16" spans="1:5" ht="13.5">
      <c r="A16" s="23" t="s">
        <v>12</v>
      </c>
      <c r="B16" s="23"/>
      <c r="C16" s="23"/>
      <c r="D16" s="23"/>
      <c r="E16" s="23"/>
    </row>
    <row r="17" spans="1:5" ht="15" customHeight="1">
      <c r="A17" s="23" t="s">
        <v>13</v>
      </c>
      <c r="B17" s="23"/>
      <c r="C17" s="23"/>
      <c r="D17" s="51"/>
      <c r="E17" s="23"/>
    </row>
    <row r="18" spans="1:5" ht="14.25" customHeight="1" thickBot="1">
      <c r="A18" s="23"/>
      <c r="B18" s="49" t="s">
        <v>212</v>
      </c>
      <c r="C18" s="23"/>
      <c r="D18" s="23"/>
      <c r="E18" s="23"/>
    </row>
    <row r="19" spans="1:5" ht="20.25" customHeight="1" thickBot="1">
      <c r="A19" s="52"/>
      <c r="B19" s="134"/>
      <c r="C19" s="135"/>
      <c r="D19" s="23"/>
      <c r="E19" s="23"/>
    </row>
    <row r="20" spans="1:5" ht="13.5">
      <c r="A20" s="23"/>
      <c r="B20" s="23"/>
      <c r="C20" s="23"/>
      <c r="D20" s="23"/>
      <c r="E20" s="23"/>
    </row>
    <row r="21" spans="1:5" ht="7.5" customHeight="1">
      <c r="A21" s="23"/>
      <c r="B21" s="23"/>
      <c r="C21" s="23"/>
      <c r="D21" s="23"/>
      <c r="E21" s="23"/>
    </row>
    <row r="22" spans="1:5" ht="13.5">
      <c r="A22" s="131" t="s">
        <v>210</v>
      </c>
      <c r="B22" s="131"/>
      <c r="C22" s="131"/>
      <c r="D22" s="131"/>
      <c r="E22" s="23"/>
    </row>
    <row r="23" spans="1:5" ht="13.5">
      <c r="A23" s="133" t="s">
        <v>211</v>
      </c>
      <c r="B23" s="133"/>
      <c r="C23" s="133"/>
      <c r="D23" s="133"/>
      <c r="E23" s="23"/>
    </row>
    <row r="24" spans="1:5" ht="13.5">
      <c r="A24" s="53"/>
      <c r="B24" s="54" t="s">
        <v>236</v>
      </c>
      <c r="C24" s="53"/>
      <c r="D24" s="53"/>
      <c r="E24" s="23"/>
    </row>
    <row r="25" spans="1:5" ht="30" customHeight="1">
      <c r="A25" s="55"/>
      <c r="B25" s="117" t="s">
        <v>136</v>
      </c>
      <c r="C25" s="117"/>
      <c r="D25" s="117"/>
      <c r="E25" s="23"/>
    </row>
    <row r="26" spans="1:5" ht="17.25">
      <c r="A26" s="63" t="s">
        <v>207</v>
      </c>
      <c r="B26" s="23"/>
      <c r="C26" s="23"/>
      <c r="D26" s="23"/>
      <c r="E26" s="23"/>
    </row>
    <row r="27" spans="1:5" ht="9" customHeight="1" thickBot="1">
      <c r="A27" s="56"/>
      <c r="B27" s="23"/>
      <c r="C27" s="23"/>
      <c r="D27" s="23"/>
      <c r="E27" s="23"/>
    </row>
    <row r="28" spans="1:5" s="6" customFormat="1" ht="18" customHeight="1" thickBot="1">
      <c r="A28" s="50"/>
      <c r="B28" s="57">
        <f>B11</f>
        <v>0</v>
      </c>
      <c r="C28" s="50" t="s">
        <v>64</v>
      </c>
      <c r="D28" s="50"/>
      <c r="E28" s="50"/>
    </row>
    <row r="29" spans="1:5" ht="5.25" customHeight="1">
      <c r="A29" s="23"/>
      <c r="B29" s="23"/>
      <c r="C29" s="23"/>
      <c r="D29" s="23"/>
      <c r="E29" s="23"/>
    </row>
    <row r="30" spans="1:5" ht="14.25" thickBot="1">
      <c r="A30" s="23"/>
      <c r="B30" s="58" t="s">
        <v>65</v>
      </c>
      <c r="C30" s="23"/>
      <c r="D30" s="23"/>
      <c r="E30" s="23"/>
    </row>
    <row r="31" spans="1:5" ht="13.5">
      <c r="A31" s="23"/>
      <c r="B31" s="120" t="s">
        <v>383</v>
      </c>
      <c r="C31" s="121"/>
      <c r="D31" s="122"/>
      <c r="E31" s="23"/>
    </row>
    <row r="32" spans="1:5" ht="13.5">
      <c r="A32" s="23"/>
      <c r="B32" s="123"/>
      <c r="C32" s="124"/>
      <c r="D32" s="125"/>
      <c r="E32" s="23"/>
    </row>
    <row r="33" spans="1:5" ht="13.5">
      <c r="A33" s="23"/>
      <c r="B33" s="123"/>
      <c r="C33" s="124"/>
      <c r="D33" s="125"/>
      <c r="E33" s="23"/>
    </row>
    <row r="34" spans="1:5" ht="14.25" thickBot="1">
      <c r="A34" s="23"/>
      <c r="B34" s="126"/>
      <c r="C34" s="127"/>
      <c r="D34" s="128"/>
      <c r="E34" s="23"/>
    </row>
    <row r="35" spans="1:5" ht="13.5">
      <c r="A35" s="23"/>
      <c r="B35" s="129" t="s">
        <v>293</v>
      </c>
      <c r="C35" s="129"/>
      <c r="D35" s="129"/>
      <c r="E35" s="23"/>
    </row>
    <row r="36" spans="1:5" ht="13.5">
      <c r="A36" s="23"/>
      <c r="B36" s="132"/>
      <c r="C36" s="132"/>
      <c r="D36" s="132"/>
      <c r="E36" s="23"/>
    </row>
    <row r="37" spans="1:5" ht="13.5">
      <c r="A37" s="23"/>
      <c r="B37" s="23"/>
      <c r="C37" s="23"/>
      <c r="D37" s="23"/>
      <c r="E37" s="23"/>
    </row>
    <row r="38" spans="1:5" ht="14.25" thickBot="1">
      <c r="A38" s="23"/>
      <c r="B38" s="58" t="s">
        <v>66</v>
      </c>
      <c r="C38" s="23"/>
      <c r="D38" s="23"/>
      <c r="E38" s="23"/>
    </row>
    <row r="39" spans="1:5" ht="13.5">
      <c r="A39" s="23"/>
      <c r="B39" s="120"/>
      <c r="C39" s="121"/>
      <c r="D39" s="122"/>
      <c r="E39" s="23"/>
    </row>
    <row r="40" spans="1:5" ht="13.5">
      <c r="A40" s="23"/>
      <c r="B40" s="123"/>
      <c r="C40" s="124"/>
      <c r="D40" s="125"/>
      <c r="E40" s="23"/>
    </row>
    <row r="41" spans="1:5" ht="13.5">
      <c r="A41" s="23"/>
      <c r="B41" s="123"/>
      <c r="C41" s="124"/>
      <c r="D41" s="125"/>
      <c r="E41" s="23"/>
    </row>
    <row r="42" spans="1:5" ht="14.25" thickBot="1">
      <c r="A42" s="23"/>
      <c r="B42" s="126"/>
      <c r="C42" s="127"/>
      <c r="D42" s="128"/>
      <c r="E42" s="23"/>
    </row>
    <row r="43" spans="1:5" ht="13.5">
      <c r="A43" s="23"/>
      <c r="B43" s="129" t="s">
        <v>67</v>
      </c>
      <c r="C43" s="129"/>
      <c r="D43" s="129"/>
      <c r="E43" s="23"/>
    </row>
    <row r="44" spans="1:5" ht="13.5">
      <c r="A44" s="23"/>
      <c r="B44" s="132"/>
      <c r="C44" s="132"/>
      <c r="D44" s="132"/>
      <c r="E44" s="23"/>
    </row>
    <row r="45" spans="1:5" ht="13.5">
      <c r="A45" s="23"/>
      <c r="B45" s="23"/>
      <c r="C45" s="23"/>
      <c r="D45" s="23"/>
      <c r="E45" s="23"/>
    </row>
    <row r="46" spans="1:5" ht="14.25" thickBot="1">
      <c r="A46" s="23"/>
      <c r="B46" s="58" t="s">
        <v>68</v>
      </c>
      <c r="C46" s="23"/>
      <c r="D46" s="23"/>
      <c r="E46" s="23"/>
    </row>
    <row r="47" spans="1:5" ht="13.5">
      <c r="A47" s="23"/>
      <c r="B47" s="120"/>
      <c r="C47" s="121"/>
      <c r="D47" s="122"/>
      <c r="E47" s="23"/>
    </row>
    <row r="48" spans="1:5" ht="13.5">
      <c r="A48" s="23"/>
      <c r="B48" s="123"/>
      <c r="C48" s="124"/>
      <c r="D48" s="125"/>
      <c r="E48" s="23"/>
    </row>
    <row r="49" spans="1:5" ht="13.5">
      <c r="A49" s="23"/>
      <c r="B49" s="123"/>
      <c r="C49" s="124"/>
      <c r="D49" s="125"/>
      <c r="E49" s="23"/>
    </row>
    <row r="50" spans="1:5" ht="14.25" thickBot="1">
      <c r="A50" s="23"/>
      <c r="B50" s="126"/>
      <c r="C50" s="127"/>
      <c r="D50" s="128"/>
      <c r="E50" s="23"/>
    </row>
    <row r="51" spans="1:5" ht="24.75" customHeight="1">
      <c r="A51" s="23"/>
      <c r="B51" s="129" t="s">
        <v>69</v>
      </c>
      <c r="C51" s="129"/>
      <c r="D51" s="129"/>
      <c r="E51" s="23"/>
    </row>
    <row r="52" spans="1:5" ht="13.5">
      <c r="A52" s="23"/>
      <c r="B52" s="60"/>
      <c r="C52" s="23"/>
      <c r="D52" s="23"/>
      <c r="E52" s="23"/>
    </row>
    <row r="53" spans="1:5" ht="13.5">
      <c r="A53" s="23"/>
      <c r="B53" s="23"/>
      <c r="C53" s="23"/>
      <c r="D53" s="23"/>
      <c r="E53" s="23"/>
    </row>
    <row r="54" spans="1:5" ht="14.25" thickBot="1">
      <c r="A54" s="61"/>
      <c r="B54" s="136" t="s">
        <v>245</v>
      </c>
      <c r="C54" s="136"/>
      <c r="D54" s="136"/>
      <c r="E54" s="136"/>
    </row>
    <row r="55" spans="1:5" ht="13.5">
      <c r="A55" s="23"/>
      <c r="B55" s="120"/>
      <c r="C55" s="121"/>
      <c r="D55" s="122"/>
      <c r="E55" s="23"/>
    </row>
    <row r="56" spans="1:5" ht="13.5">
      <c r="A56" s="23"/>
      <c r="B56" s="123"/>
      <c r="C56" s="124"/>
      <c r="D56" s="125"/>
      <c r="E56" s="23"/>
    </row>
    <row r="57" spans="1:5" ht="13.5">
      <c r="A57" s="23"/>
      <c r="B57" s="123"/>
      <c r="C57" s="124"/>
      <c r="D57" s="125"/>
      <c r="E57" s="23"/>
    </row>
    <row r="58" spans="1:5" ht="14.25" thickBot="1">
      <c r="A58" s="23"/>
      <c r="B58" s="126"/>
      <c r="C58" s="127"/>
      <c r="D58" s="128"/>
      <c r="E58" s="23"/>
    </row>
    <row r="59" spans="1:5" ht="12" customHeight="1">
      <c r="A59" s="23"/>
      <c r="B59" s="129" t="s">
        <v>243</v>
      </c>
      <c r="C59" s="129"/>
      <c r="D59" s="129"/>
      <c r="E59" s="23"/>
    </row>
    <row r="60" spans="1:5" ht="12" customHeight="1">
      <c r="A60" s="23"/>
      <c r="B60" s="132"/>
      <c r="C60" s="132"/>
      <c r="D60" s="132"/>
      <c r="E60" s="23"/>
    </row>
    <row r="61" spans="1:5" ht="12" customHeight="1">
      <c r="A61" s="23"/>
      <c r="B61" s="132" t="s">
        <v>253</v>
      </c>
      <c r="C61" s="132"/>
      <c r="D61" s="132"/>
      <c r="E61" s="23"/>
    </row>
    <row r="62" spans="1:5" ht="12" customHeight="1">
      <c r="A62" s="23"/>
      <c r="B62" s="132"/>
      <c r="C62" s="132"/>
      <c r="D62" s="132"/>
      <c r="E62" s="23"/>
    </row>
    <row r="63" spans="1:5" ht="13.5">
      <c r="A63" s="23"/>
      <c r="B63" s="60" t="s">
        <v>244</v>
      </c>
      <c r="C63" s="23"/>
      <c r="D63" s="23"/>
      <c r="E63" s="23"/>
    </row>
    <row r="64" spans="1:5" ht="13.5">
      <c r="A64" s="23"/>
      <c r="B64" s="60" t="s">
        <v>246</v>
      </c>
      <c r="C64" s="23"/>
      <c r="D64" s="23"/>
      <c r="E64" s="23"/>
    </row>
    <row r="65" spans="1:5" ht="13.5">
      <c r="A65" s="23"/>
      <c r="B65" s="60"/>
      <c r="C65" s="23"/>
      <c r="D65" s="23"/>
      <c r="E65" s="23"/>
    </row>
    <row r="66" spans="1:5" ht="14.25" thickBot="1">
      <c r="A66" s="23"/>
      <c r="B66" s="58" t="s">
        <v>248</v>
      </c>
      <c r="C66" s="23"/>
      <c r="D66" s="23"/>
      <c r="E66" s="23"/>
    </row>
    <row r="67" spans="1:5" ht="13.5">
      <c r="A67" s="23"/>
      <c r="B67" s="120"/>
      <c r="C67" s="121"/>
      <c r="D67" s="122"/>
      <c r="E67" s="23"/>
    </row>
    <row r="68" spans="1:5" ht="13.5">
      <c r="A68" s="23"/>
      <c r="B68" s="123"/>
      <c r="C68" s="124"/>
      <c r="D68" s="125"/>
      <c r="E68" s="23"/>
    </row>
    <row r="69" spans="1:5" ht="13.5">
      <c r="A69" s="23"/>
      <c r="B69" s="123"/>
      <c r="C69" s="124"/>
      <c r="D69" s="125"/>
      <c r="E69" s="23"/>
    </row>
    <row r="70" spans="1:5" ht="14.25" thickBot="1">
      <c r="A70" s="23"/>
      <c r="B70" s="126"/>
      <c r="C70" s="127"/>
      <c r="D70" s="128"/>
      <c r="E70" s="23"/>
    </row>
    <row r="71" spans="1:5" ht="13.5">
      <c r="A71" s="23"/>
      <c r="B71" s="60" t="s">
        <v>247</v>
      </c>
      <c r="C71" s="23"/>
      <c r="D71" s="23"/>
      <c r="E71" s="23"/>
    </row>
    <row r="72" spans="1:5" ht="13.5">
      <c r="A72" s="23"/>
      <c r="B72" s="60"/>
      <c r="C72" s="23"/>
      <c r="D72" s="23"/>
      <c r="E72" s="23"/>
    </row>
    <row r="73" spans="1:5" ht="14.25" thickBot="1">
      <c r="A73" s="23"/>
      <c r="B73" s="58" t="s">
        <v>205</v>
      </c>
      <c r="C73" s="23"/>
      <c r="D73" s="23"/>
      <c r="E73" s="23"/>
    </row>
    <row r="74" spans="1:5" ht="13.5">
      <c r="A74" s="23"/>
      <c r="B74" s="120"/>
      <c r="C74" s="121"/>
      <c r="D74" s="122"/>
      <c r="E74" s="23"/>
    </row>
    <row r="75" spans="1:5" ht="13.5">
      <c r="A75" s="23"/>
      <c r="B75" s="123"/>
      <c r="C75" s="124"/>
      <c r="D75" s="125"/>
      <c r="E75" s="23"/>
    </row>
    <row r="76" spans="1:5" ht="13.5">
      <c r="A76" s="23"/>
      <c r="B76" s="123"/>
      <c r="C76" s="124"/>
      <c r="D76" s="125"/>
      <c r="E76" s="23"/>
    </row>
    <row r="77" spans="1:5" ht="14.25" thickBot="1">
      <c r="A77" s="23"/>
      <c r="B77" s="126"/>
      <c r="C77" s="127"/>
      <c r="D77" s="128"/>
      <c r="E77" s="23"/>
    </row>
    <row r="78" spans="1:5" ht="13.5">
      <c r="A78" s="23"/>
      <c r="B78" s="60" t="s">
        <v>247</v>
      </c>
      <c r="C78" s="23"/>
      <c r="D78" s="23"/>
      <c r="E78" s="23"/>
    </row>
    <row r="79" spans="1:5" ht="13.5">
      <c r="A79" s="23"/>
      <c r="B79" s="132" t="s">
        <v>249</v>
      </c>
      <c r="C79" s="132"/>
      <c r="D79" s="132"/>
      <c r="E79" s="23"/>
    </row>
    <row r="80" spans="1:5" ht="13.5">
      <c r="A80" s="23"/>
      <c r="B80" s="132"/>
      <c r="C80" s="132"/>
      <c r="D80" s="132"/>
      <c r="E80" s="23"/>
    </row>
    <row r="81" spans="1:5" ht="13.5">
      <c r="A81" s="23"/>
      <c r="B81" s="60"/>
      <c r="C81" s="23"/>
      <c r="D81" s="23"/>
      <c r="E81" s="23"/>
    </row>
    <row r="82" spans="1:5" ht="13.5">
      <c r="A82" s="23"/>
      <c r="B82" s="60"/>
      <c r="C82" s="23"/>
      <c r="D82" s="23"/>
      <c r="E82" s="23"/>
    </row>
    <row r="83" spans="1:5" ht="14.25" thickBot="1">
      <c r="A83" s="23"/>
      <c r="B83" s="23"/>
      <c r="C83" s="23"/>
      <c r="D83" s="23"/>
      <c r="E83" s="23"/>
    </row>
    <row r="84" spans="1:5" s="6" customFormat="1" ht="18" customHeight="1" thickBot="1">
      <c r="A84" s="62"/>
      <c r="B84" s="118">
        <f>IF(B19="","",B19)</f>
      </c>
      <c r="C84" s="119"/>
      <c r="D84" s="50" t="s">
        <v>64</v>
      </c>
      <c r="E84" s="50"/>
    </row>
    <row r="85" spans="1:5" ht="5.25" customHeight="1">
      <c r="A85" s="23"/>
      <c r="B85" s="23"/>
      <c r="C85" s="23"/>
      <c r="D85" s="23"/>
      <c r="E85" s="23"/>
    </row>
    <row r="86" spans="1:5" ht="14.25" thickBot="1">
      <c r="A86" s="23"/>
      <c r="B86" s="58" t="s">
        <v>206</v>
      </c>
      <c r="C86" s="23"/>
      <c r="D86" s="23"/>
      <c r="E86" s="23"/>
    </row>
    <row r="87" spans="1:5" ht="13.5">
      <c r="A87" s="23"/>
      <c r="B87" s="120"/>
      <c r="C87" s="121"/>
      <c r="D87" s="122"/>
      <c r="E87" s="23"/>
    </row>
    <row r="88" spans="1:5" ht="13.5">
      <c r="A88" s="23"/>
      <c r="B88" s="123"/>
      <c r="C88" s="124"/>
      <c r="D88" s="125"/>
      <c r="E88" s="23"/>
    </row>
    <row r="89" spans="1:5" ht="13.5">
      <c r="A89" s="23"/>
      <c r="B89" s="123"/>
      <c r="C89" s="124"/>
      <c r="D89" s="125"/>
      <c r="E89" s="23"/>
    </row>
    <row r="90" spans="1:5" ht="14.25" thickBot="1">
      <c r="A90" s="23"/>
      <c r="B90" s="126"/>
      <c r="C90" s="127"/>
      <c r="D90" s="128"/>
      <c r="E90" s="23"/>
    </row>
    <row r="91" spans="1:5" ht="13.5">
      <c r="A91" s="23"/>
      <c r="B91" s="60" t="s">
        <v>250</v>
      </c>
      <c r="C91" s="23"/>
      <c r="D91" s="23"/>
      <c r="E91" s="23"/>
    </row>
    <row r="92" spans="1:5" ht="13.5">
      <c r="A92" s="23"/>
      <c r="B92" s="137" t="s">
        <v>251</v>
      </c>
      <c r="C92" s="137"/>
      <c r="D92" s="137"/>
      <c r="E92" s="23"/>
    </row>
    <row r="93" spans="1:5" ht="13.5">
      <c r="A93" s="23"/>
      <c r="B93" s="23"/>
      <c r="C93" s="23"/>
      <c r="D93" s="23"/>
      <c r="E93" s="23"/>
    </row>
    <row r="94" spans="1:5" ht="14.25" thickBot="1">
      <c r="A94" s="23"/>
      <c r="B94" s="136" t="s">
        <v>260</v>
      </c>
      <c r="C94" s="136"/>
      <c r="D94" s="136"/>
      <c r="E94" s="136"/>
    </row>
    <row r="95" spans="1:5" ht="13.5">
      <c r="A95" s="23"/>
      <c r="B95" s="120"/>
      <c r="C95" s="121"/>
      <c r="D95" s="122"/>
      <c r="E95" s="23"/>
    </row>
    <row r="96" spans="1:5" ht="13.5">
      <c r="A96" s="23"/>
      <c r="B96" s="123"/>
      <c r="C96" s="124"/>
      <c r="D96" s="125"/>
      <c r="E96" s="23"/>
    </row>
    <row r="97" spans="1:5" ht="13.5">
      <c r="A97" s="23"/>
      <c r="B97" s="123"/>
      <c r="C97" s="124"/>
      <c r="D97" s="125"/>
      <c r="E97" s="23"/>
    </row>
    <row r="98" spans="1:5" ht="14.25" thickBot="1">
      <c r="A98" s="23"/>
      <c r="B98" s="126"/>
      <c r="C98" s="127"/>
      <c r="D98" s="128"/>
      <c r="E98" s="23"/>
    </row>
    <row r="99" spans="1:5" ht="13.5">
      <c r="A99" s="23"/>
      <c r="B99" s="129" t="s">
        <v>252</v>
      </c>
      <c r="C99" s="129"/>
      <c r="D99" s="129"/>
      <c r="E99" s="23"/>
    </row>
    <row r="100" spans="1:5" ht="13.5">
      <c r="A100" s="23"/>
      <c r="B100" s="132"/>
      <c r="C100" s="132"/>
      <c r="D100" s="132"/>
      <c r="E100" s="23"/>
    </row>
    <row r="101" spans="1:5" ht="13.5">
      <c r="A101" s="23"/>
      <c r="B101" s="23"/>
      <c r="C101" s="23"/>
      <c r="D101" s="23"/>
      <c r="E101" s="23"/>
    </row>
  </sheetData>
  <sheetProtection/>
  <mergeCells count="25">
    <mergeCell ref="B99:D100"/>
    <mergeCell ref="B94:E94"/>
    <mergeCell ref="B54:E54"/>
    <mergeCell ref="B92:D92"/>
    <mergeCell ref="B95:D98"/>
    <mergeCell ref="B87:D90"/>
    <mergeCell ref="B59:D60"/>
    <mergeCell ref="B61:D62"/>
    <mergeCell ref="B79:D80"/>
    <mergeCell ref="A4:E4"/>
    <mergeCell ref="A14:E14"/>
    <mergeCell ref="B35:D36"/>
    <mergeCell ref="B43:D44"/>
    <mergeCell ref="A22:D22"/>
    <mergeCell ref="B47:D50"/>
    <mergeCell ref="A23:D23"/>
    <mergeCell ref="B19:C19"/>
    <mergeCell ref="B31:D34"/>
    <mergeCell ref="B39:D42"/>
    <mergeCell ref="B25:D25"/>
    <mergeCell ref="B84:C84"/>
    <mergeCell ref="B55:D58"/>
    <mergeCell ref="B67:D70"/>
    <mergeCell ref="B74:D77"/>
    <mergeCell ref="B51:D51"/>
  </mergeCells>
  <conditionalFormatting sqref="B28">
    <cfRule type="cellIs" priority="1" dxfId="3" operator="between" stopIfTrue="1">
      <formula>0</formula>
      <formula>0</formula>
    </cfRule>
  </conditionalFormatting>
  <printOptions horizontalCentered="1"/>
  <pageMargins left="0.2755905511811024" right="0.2362204724409449" top="0.4724409448818898" bottom="0.7" header="0.2755905511811024" footer="0.3937007874015748"/>
  <pageSetup fitToHeight="1" fitToWidth="1" horizontalDpi="300" verticalDpi="300" orientation="portrait" paperSize="9" scale="79" r:id="rId4"/>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2" sqref="A2"/>
    </sheetView>
  </sheetViews>
  <sheetFormatPr defaultColWidth="9.00390625" defaultRowHeight="13.5"/>
  <cols>
    <col min="1" max="1" width="3.00390625" style="3" customWidth="1"/>
    <col min="2" max="12" width="9.00390625" style="3" customWidth="1"/>
    <col min="13" max="13" width="15.125" style="3" customWidth="1"/>
    <col min="14" max="14" width="3.125" style="3" customWidth="1"/>
    <col min="15" max="16384" width="9.00390625" style="3" customWidth="1"/>
  </cols>
  <sheetData>
    <row r="1" ht="17.25">
      <c r="A1" s="1" t="s">
        <v>203</v>
      </c>
    </row>
    <row r="3" spans="1:13" ht="13.5">
      <c r="A3" s="23" t="s">
        <v>14</v>
      </c>
      <c r="B3" s="23"/>
      <c r="C3" s="23"/>
      <c r="D3" s="23"/>
      <c r="E3" s="23"/>
      <c r="F3" s="23"/>
      <c r="G3" s="23"/>
      <c r="H3" s="23"/>
      <c r="I3" s="23"/>
      <c r="J3" s="23"/>
      <c r="K3" s="23"/>
      <c r="L3" s="23"/>
      <c r="M3" s="23"/>
    </row>
    <row r="4" spans="1:13" ht="13.5">
      <c r="A4" s="23" t="s">
        <v>15</v>
      </c>
      <c r="B4" s="23"/>
      <c r="C4" s="23"/>
      <c r="D4" s="23"/>
      <c r="E4" s="23"/>
      <c r="F4" s="23"/>
      <c r="G4" s="23"/>
      <c r="H4" s="23"/>
      <c r="I4" s="23"/>
      <c r="J4" s="64"/>
      <c r="K4" s="23"/>
      <c r="L4" s="23"/>
      <c r="M4" s="23"/>
    </row>
    <row r="5" spans="1:13" ht="13.5">
      <c r="A5" s="23" t="s">
        <v>16</v>
      </c>
      <c r="B5" s="23"/>
      <c r="C5" s="23"/>
      <c r="D5" s="23"/>
      <c r="E5" s="23"/>
      <c r="F5" s="23"/>
      <c r="G5" s="23"/>
      <c r="H5" s="23"/>
      <c r="I5" s="23"/>
      <c r="J5" s="64"/>
      <c r="K5" s="23"/>
      <c r="L5" s="23"/>
      <c r="M5" s="23"/>
    </row>
    <row r="6" spans="1:13" ht="13.5">
      <c r="A6" s="23" t="s">
        <v>17</v>
      </c>
      <c r="B6" s="23"/>
      <c r="C6" s="23"/>
      <c r="D6" s="23"/>
      <c r="E6" s="23"/>
      <c r="F6" s="23"/>
      <c r="G6" s="23"/>
      <c r="H6" s="23"/>
      <c r="I6" s="23"/>
      <c r="J6" s="23"/>
      <c r="K6" s="23"/>
      <c r="L6" s="23"/>
      <c r="M6" s="23"/>
    </row>
    <row r="7" spans="1:13" ht="13.5">
      <c r="A7" s="23" t="s">
        <v>18</v>
      </c>
      <c r="B7" s="23"/>
      <c r="C7" s="23"/>
      <c r="D7" s="23"/>
      <c r="E7" s="23"/>
      <c r="F7" s="23"/>
      <c r="G7" s="23"/>
      <c r="H7" s="23"/>
      <c r="I7" s="23"/>
      <c r="J7" s="23"/>
      <c r="K7" s="23"/>
      <c r="L7" s="23"/>
      <c r="M7" s="23"/>
    </row>
    <row r="8" spans="1:13" ht="13.5">
      <c r="A8" s="23" t="s">
        <v>19</v>
      </c>
      <c r="B8" s="23"/>
      <c r="C8" s="23"/>
      <c r="D8" s="23"/>
      <c r="E8" s="23"/>
      <c r="F8" s="23"/>
      <c r="G8" s="23"/>
      <c r="H8" s="23"/>
      <c r="I8" s="23"/>
      <c r="J8" s="23"/>
      <c r="K8" s="23"/>
      <c r="L8" s="23"/>
      <c r="M8" s="23"/>
    </row>
    <row r="9" spans="1:13" ht="13.5">
      <c r="A9" s="23" t="s">
        <v>20</v>
      </c>
      <c r="B9" s="23"/>
      <c r="C9" s="23"/>
      <c r="D9" s="23"/>
      <c r="E9" s="23"/>
      <c r="F9" s="23"/>
      <c r="G9" s="23"/>
      <c r="H9" s="23"/>
      <c r="I9" s="23"/>
      <c r="J9" s="23"/>
      <c r="K9" s="23"/>
      <c r="L9" s="23"/>
      <c r="M9" s="23"/>
    </row>
    <row r="10" spans="1:13" ht="13.5">
      <c r="A10" s="23" t="s">
        <v>21</v>
      </c>
      <c r="B10" s="23"/>
      <c r="C10" s="23"/>
      <c r="D10" s="23"/>
      <c r="E10" s="23"/>
      <c r="F10" s="23"/>
      <c r="G10" s="23"/>
      <c r="H10" s="23"/>
      <c r="I10" s="23"/>
      <c r="J10" s="23"/>
      <c r="K10" s="23"/>
      <c r="L10" s="23"/>
      <c r="M10" s="23"/>
    </row>
    <row r="11" spans="1:13" ht="13.5">
      <c r="A11" s="23"/>
      <c r="B11" s="23"/>
      <c r="C11" s="23"/>
      <c r="D11" s="23"/>
      <c r="E11" s="23"/>
      <c r="F11" s="23"/>
      <c r="G11" s="23"/>
      <c r="H11" s="23"/>
      <c r="I11" s="23"/>
      <c r="J11" s="23"/>
      <c r="K11" s="23"/>
      <c r="L11" s="23"/>
      <c r="M11" s="23"/>
    </row>
    <row r="12" spans="1:13" ht="13.5">
      <c r="A12" s="23" t="s">
        <v>70</v>
      </c>
      <c r="B12" s="23"/>
      <c r="C12" s="23"/>
      <c r="D12" s="23"/>
      <c r="E12" s="23"/>
      <c r="F12" s="23"/>
      <c r="G12" s="23"/>
      <c r="H12" s="23"/>
      <c r="I12" s="23"/>
      <c r="J12" s="23"/>
      <c r="K12" s="23"/>
      <c r="L12" s="23"/>
      <c r="M12" s="23"/>
    </row>
    <row r="13" spans="1:13" ht="13.5">
      <c r="A13" s="23"/>
      <c r="B13" s="23"/>
      <c r="C13" s="23"/>
      <c r="D13" s="23"/>
      <c r="E13" s="23"/>
      <c r="F13" s="23"/>
      <c r="G13" s="23"/>
      <c r="H13" s="23"/>
      <c r="I13" s="23"/>
      <c r="J13" s="23"/>
      <c r="K13" s="23"/>
      <c r="L13" s="23"/>
      <c r="M13" s="23"/>
    </row>
    <row r="14" spans="1:13" ht="13.5">
      <c r="A14" s="23" t="s">
        <v>71</v>
      </c>
      <c r="B14" s="23"/>
      <c r="C14" s="23"/>
      <c r="D14" s="23"/>
      <c r="E14" s="23"/>
      <c r="F14" s="23"/>
      <c r="G14" s="23"/>
      <c r="H14" s="23"/>
      <c r="I14" s="23"/>
      <c r="J14" s="23"/>
      <c r="K14" s="23"/>
      <c r="L14" s="23"/>
      <c r="M14" s="23"/>
    </row>
    <row r="15" spans="1:13" ht="13.5">
      <c r="A15" s="23" t="s">
        <v>261</v>
      </c>
      <c r="B15" s="23"/>
      <c r="C15" s="23"/>
      <c r="D15" s="23"/>
      <c r="E15" s="23"/>
      <c r="F15" s="23"/>
      <c r="G15" s="23"/>
      <c r="H15" s="23"/>
      <c r="I15" s="23"/>
      <c r="J15" s="23"/>
      <c r="K15" s="23"/>
      <c r="L15" s="23"/>
      <c r="M15" s="23"/>
    </row>
    <row r="16" spans="1:13" ht="6.75" customHeight="1" thickBot="1">
      <c r="A16" s="23"/>
      <c r="B16" s="23"/>
      <c r="C16" s="23"/>
      <c r="D16" s="23"/>
      <c r="E16" s="23"/>
      <c r="F16" s="23"/>
      <c r="G16" s="23"/>
      <c r="H16" s="23"/>
      <c r="I16" s="23"/>
      <c r="J16" s="23"/>
      <c r="K16" s="23"/>
      <c r="L16" s="23"/>
      <c r="M16" s="23"/>
    </row>
    <row r="17" spans="1:13" ht="30" customHeight="1">
      <c r="A17" s="23"/>
      <c r="B17" s="138"/>
      <c r="C17" s="139"/>
      <c r="D17" s="139"/>
      <c r="E17" s="139"/>
      <c r="F17" s="139"/>
      <c r="G17" s="139"/>
      <c r="H17" s="139"/>
      <c r="I17" s="139"/>
      <c r="J17" s="139"/>
      <c r="K17" s="139"/>
      <c r="L17" s="139"/>
      <c r="M17" s="140"/>
    </row>
    <row r="18" spans="1:13" ht="30" customHeight="1">
      <c r="A18" s="23"/>
      <c r="B18" s="141"/>
      <c r="C18" s="142"/>
      <c r="D18" s="142"/>
      <c r="E18" s="142"/>
      <c r="F18" s="142"/>
      <c r="G18" s="142"/>
      <c r="H18" s="142"/>
      <c r="I18" s="142"/>
      <c r="J18" s="142"/>
      <c r="K18" s="142"/>
      <c r="L18" s="142"/>
      <c r="M18" s="143"/>
    </row>
    <row r="19" spans="1:13" ht="30" customHeight="1" thickBot="1">
      <c r="A19" s="23"/>
      <c r="B19" s="144"/>
      <c r="C19" s="145"/>
      <c r="D19" s="145"/>
      <c r="E19" s="145"/>
      <c r="F19" s="145"/>
      <c r="G19" s="145"/>
      <c r="H19" s="145"/>
      <c r="I19" s="145"/>
      <c r="J19" s="145"/>
      <c r="K19" s="145"/>
      <c r="L19" s="145"/>
      <c r="M19" s="146"/>
    </row>
    <row r="20" spans="1:13" ht="13.5">
      <c r="A20" s="23"/>
      <c r="B20" s="23"/>
      <c r="C20" s="23"/>
      <c r="D20" s="23"/>
      <c r="E20" s="23"/>
      <c r="F20" s="23"/>
      <c r="G20" s="23"/>
      <c r="H20" s="23"/>
      <c r="I20" s="23"/>
      <c r="J20" s="23"/>
      <c r="K20" s="23"/>
      <c r="L20" s="23"/>
      <c r="M20" s="23"/>
    </row>
    <row r="21" spans="1:13" ht="13.5">
      <c r="A21" s="23" t="s">
        <v>72</v>
      </c>
      <c r="B21" s="23"/>
      <c r="C21" s="23"/>
      <c r="D21" s="23"/>
      <c r="E21" s="23"/>
      <c r="F21" s="23"/>
      <c r="G21" s="23"/>
      <c r="H21" s="23"/>
      <c r="I21" s="23"/>
      <c r="J21" s="23"/>
      <c r="K21" s="23"/>
      <c r="L21" s="23"/>
      <c r="M21" s="23"/>
    </row>
    <row r="22" spans="1:13" ht="6.75" customHeight="1" thickBot="1">
      <c r="A22" s="23"/>
      <c r="B22" s="23"/>
      <c r="C22" s="23"/>
      <c r="D22" s="23"/>
      <c r="E22" s="23"/>
      <c r="F22" s="23"/>
      <c r="G22" s="23"/>
      <c r="H22" s="23"/>
      <c r="I22" s="23"/>
      <c r="J22" s="23"/>
      <c r="K22" s="23"/>
      <c r="L22" s="23"/>
      <c r="M22" s="23"/>
    </row>
    <row r="23" spans="1:13" ht="28.5" customHeight="1">
      <c r="A23" s="23"/>
      <c r="B23" s="138"/>
      <c r="C23" s="139"/>
      <c r="D23" s="139"/>
      <c r="E23" s="139"/>
      <c r="F23" s="139"/>
      <c r="G23" s="139"/>
      <c r="H23" s="139"/>
      <c r="I23" s="139"/>
      <c r="J23" s="139"/>
      <c r="K23" s="139"/>
      <c r="L23" s="139"/>
      <c r="M23" s="140"/>
    </row>
    <row r="24" spans="1:13" ht="28.5" customHeight="1">
      <c r="A24" s="23"/>
      <c r="B24" s="141"/>
      <c r="C24" s="142"/>
      <c r="D24" s="142"/>
      <c r="E24" s="142"/>
      <c r="F24" s="142"/>
      <c r="G24" s="142"/>
      <c r="H24" s="142"/>
      <c r="I24" s="142"/>
      <c r="J24" s="142"/>
      <c r="K24" s="142"/>
      <c r="L24" s="142"/>
      <c r="M24" s="143"/>
    </row>
    <row r="25" spans="1:13" ht="28.5" customHeight="1" thickBot="1">
      <c r="A25" s="23"/>
      <c r="B25" s="144"/>
      <c r="C25" s="145"/>
      <c r="D25" s="145"/>
      <c r="E25" s="145"/>
      <c r="F25" s="145"/>
      <c r="G25" s="145"/>
      <c r="H25" s="145"/>
      <c r="I25" s="145"/>
      <c r="J25" s="145"/>
      <c r="K25" s="145"/>
      <c r="L25" s="145"/>
      <c r="M25" s="146"/>
    </row>
    <row r="26" spans="1:13" ht="13.5">
      <c r="A26" s="23"/>
      <c r="B26" s="23"/>
      <c r="C26" s="23"/>
      <c r="D26" s="23"/>
      <c r="E26" s="23"/>
      <c r="F26" s="23"/>
      <c r="G26" s="23"/>
      <c r="H26" s="23"/>
      <c r="I26" s="23"/>
      <c r="J26" s="23"/>
      <c r="K26" s="23"/>
      <c r="L26" s="23"/>
      <c r="M26" s="23"/>
    </row>
    <row r="27" spans="1:13" ht="13.5">
      <c r="A27" s="23" t="s">
        <v>262</v>
      </c>
      <c r="B27" s="23"/>
      <c r="C27" s="23"/>
      <c r="D27" s="23"/>
      <c r="E27" s="23"/>
      <c r="F27" s="23"/>
      <c r="G27" s="23"/>
      <c r="H27" s="23"/>
      <c r="I27" s="23"/>
      <c r="J27" s="23"/>
      <c r="K27" s="23"/>
      <c r="L27" s="23"/>
      <c r="M27" s="23"/>
    </row>
    <row r="28" spans="1:13" ht="13.5">
      <c r="A28" s="23" t="s">
        <v>73</v>
      </c>
      <c r="B28" s="23"/>
      <c r="C28" s="23"/>
      <c r="D28" s="23"/>
      <c r="E28" s="23"/>
      <c r="F28" s="23"/>
      <c r="G28" s="23"/>
      <c r="H28" s="23"/>
      <c r="I28" s="23"/>
      <c r="J28" s="23"/>
      <c r="K28" s="23"/>
      <c r="L28" s="23"/>
      <c r="M28" s="23"/>
    </row>
    <row r="29" spans="1:13" ht="13.5">
      <c r="A29" s="23" t="s">
        <v>214</v>
      </c>
      <c r="B29" s="23"/>
      <c r="C29" s="23"/>
      <c r="D29" s="23"/>
      <c r="E29" s="23"/>
      <c r="F29" s="23"/>
      <c r="G29" s="23"/>
      <c r="H29" s="23"/>
      <c r="I29" s="23"/>
      <c r="J29" s="23"/>
      <c r="K29" s="23"/>
      <c r="L29" s="23"/>
      <c r="M29" s="23"/>
    </row>
    <row r="30" spans="1:13" ht="6.75" customHeight="1" thickBot="1">
      <c r="A30" s="23"/>
      <c r="B30" s="23"/>
      <c r="C30" s="23"/>
      <c r="D30" s="23"/>
      <c r="E30" s="23"/>
      <c r="F30" s="23"/>
      <c r="G30" s="23"/>
      <c r="H30" s="23"/>
      <c r="I30" s="23"/>
      <c r="J30" s="23"/>
      <c r="K30" s="23"/>
      <c r="L30" s="23"/>
      <c r="M30" s="23"/>
    </row>
    <row r="31" spans="1:13" ht="29.25" customHeight="1">
      <c r="A31" s="23"/>
      <c r="B31" s="138"/>
      <c r="C31" s="139"/>
      <c r="D31" s="139"/>
      <c r="E31" s="139"/>
      <c r="F31" s="139"/>
      <c r="G31" s="139"/>
      <c r="H31" s="139"/>
      <c r="I31" s="139"/>
      <c r="J31" s="139"/>
      <c r="K31" s="139"/>
      <c r="L31" s="139"/>
      <c r="M31" s="140"/>
    </row>
    <row r="32" spans="1:13" ht="29.25" customHeight="1">
      <c r="A32" s="23"/>
      <c r="B32" s="141"/>
      <c r="C32" s="142"/>
      <c r="D32" s="142"/>
      <c r="E32" s="142"/>
      <c r="F32" s="142"/>
      <c r="G32" s="142"/>
      <c r="H32" s="142"/>
      <c r="I32" s="142"/>
      <c r="J32" s="142"/>
      <c r="K32" s="142"/>
      <c r="L32" s="142"/>
      <c r="M32" s="143"/>
    </row>
    <row r="33" spans="1:13" ht="29.25" customHeight="1">
      <c r="A33" s="23"/>
      <c r="B33" s="141"/>
      <c r="C33" s="142"/>
      <c r="D33" s="142"/>
      <c r="E33" s="142"/>
      <c r="F33" s="142"/>
      <c r="G33" s="142"/>
      <c r="H33" s="142"/>
      <c r="I33" s="142"/>
      <c r="J33" s="142"/>
      <c r="K33" s="142"/>
      <c r="L33" s="142"/>
      <c r="M33" s="143"/>
    </row>
    <row r="34" spans="1:13" ht="29.25" customHeight="1">
      <c r="A34" s="23"/>
      <c r="B34" s="141"/>
      <c r="C34" s="142"/>
      <c r="D34" s="142"/>
      <c r="E34" s="142"/>
      <c r="F34" s="142"/>
      <c r="G34" s="142"/>
      <c r="H34" s="142"/>
      <c r="I34" s="142"/>
      <c r="J34" s="142"/>
      <c r="K34" s="142"/>
      <c r="L34" s="142"/>
      <c r="M34" s="143"/>
    </row>
    <row r="35" spans="1:13" ht="29.25" customHeight="1" thickBot="1">
      <c r="A35" s="23"/>
      <c r="B35" s="144"/>
      <c r="C35" s="145"/>
      <c r="D35" s="145"/>
      <c r="E35" s="145"/>
      <c r="F35" s="145"/>
      <c r="G35" s="145"/>
      <c r="H35" s="145"/>
      <c r="I35" s="145"/>
      <c r="J35" s="145"/>
      <c r="K35" s="145"/>
      <c r="L35" s="145"/>
      <c r="M35" s="146"/>
    </row>
    <row r="36" spans="1:13" ht="17.25">
      <c r="A36" s="23"/>
      <c r="B36" s="65" t="s">
        <v>202</v>
      </c>
      <c r="C36" s="23"/>
      <c r="D36" s="23"/>
      <c r="E36" s="23"/>
      <c r="F36" s="23"/>
      <c r="G36" s="23"/>
      <c r="H36" s="23"/>
      <c r="I36" s="23"/>
      <c r="J36" s="23"/>
      <c r="K36" s="23"/>
      <c r="L36" s="23"/>
      <c r="M36" s="23"/>
    </row>
    <row r="37" spans="1:13" ht="13.5">
      <c r="A37" s="23"/>
      <c r="B37" s="23"/>
      <c r="C37" s="23"/>
      <c r="D37" s="23"/>
      <c r="E37" s="23"/>
      <c r="F37" s="23"/>
      <c r="G37" s="23"/>
      <c r="H37" s="23"/>
      <c r="I37" s="23"/>
      <c r="J37" s="23"/>
      <c r="K37" s="23"/>
      <c r="L37" s="23"/>
      <c r="M37" s="23"/>
    </row>
    <row r="38" spans="1:13" ht="13.5">
      <c r="A38" s="66" t="s">
        <v>294</v>
      </c>
      <c r="B38" s="67"/>
      <c r="C38" s="67"/>
      <c r="D38" s="67"/>
      <c r="E38" s="67"/>
      <c r="F38" s="67"/>
      <c r="G38" s="67"/>
      <c r="H38" s="67"/>
      <c r="I38" s="67"/>
      <c r="J38" s="67"/>
      <c r="K38" s="67"/>
      <c r="L38" s="67"/>
      <c r="M38" s="67"/>
    </row>
    <row r="39" spans="1:13" ht="13.5">
      <c r="A39" s="147" t="s">
        <v>377</v>
      </c>
      <c r="B39" s="147"/>
      <c r="C39" s="147"/>
      <c r="D39" s="147"/>
      <c r="E39" s="147"/>
      <c r="F39" s="147"/>
      <c r="G39" s="147"/>
      <c r="H39" s="147"/>
      <c r="I39" s="147"/>
      <c r="J39" s="147"/>
      <c r="K39" s="147"/>
      <c r="L39" s="147"/>
      <c r="M39" s="147"/>
    </row>
    <row r="40" spans="1:13" ht="13.5">
      <c r="A40" s="147"/>
      <c r="B40" s="147"/>
      <c r="C40" s="147"/>
      <c r="D40" s="147"/>
      <c r="E40" s="147"/>
      <c r="F40" s="147"/>
      <c r="G40" s="147"/>
      <c r="H40" s="147"/>
      <c r="I40" s="147"/>
      <c r="J40" s="147"/>
      <c r="K40" s="147"/>
      <c r="L40" s="147"/>
      <c r="M40" s="147"/>
    </row>
    <row r="41" spans="1:13" ht="13.5">
      <c r="A41" s="147"/>
      <c r="B41" s="147"/>
      <c r="C41" s="147"/>
      <c r="D41" s="147"/>
      <c r="E41" s="147"/>
      <c r="F41" s="147"/>
      <c r="G41" s="147"/>
      <c r="H41" s="147"/>
      <c r="I41" s="147"/>
      <c r="J41" s="147"/>
      <c r="K41" s="147"/>
      <c r="L41" s="147"/>
      <c r="M41" s="147"/>
    </row>
    <row r="42" spans="1:13" ht="13.5">
      <c r="A42" s="147"/>
      <c r="B42" s="147"/>
      <c r="C42" s="147"/>
      <c r="D42" s="147"/>
      <c r="E42" s="147"/>
      <c r="F42" s="147"/>
      <c r="G42" s="147"/>
      <c r="H42" s="147"/>
      <c r="I42" s="147"/>
      <c r="J42" s="147"/>
      <c r="K42" s="147"/>
      <c r="L42" s="147"/>
      <c r="M42" s="147"/>
    </row>
    <row r="43" spans="1:13" ht="13.5">
      <c r="A43" s="147"/>
      <c r="B43" s="147"/>
      <c r="C43" s="147"/>
      <c r="D43" s="147"/>
      <c r="E43" s="147"/>
      <c r="F43" s="147"/>
      <c r="G43" s="147"/>
      <c r="H43" s="147"/>
      <c r="I43" s="147"/>
      <c r="J43" s="147"/>
      <c r="K43" s="147"/>
      <c r="L43" s="147"/>
      <c r="M43" s="147"/>
    </row>
    <row r="44" ht="13.5">
      <c r="A44" s="3" t="s">
        <v>254</v>
      </c>
    </row>
    <row r="45" ht="13.5">
      <c r="A45" s="3" t="s">
        <v>254</v>
      </c>
    </row>
    <row r="46" ht="13.5"/>
    <row r="47" ht="13.5"/>
    <row r="48" ht="13.5"/>
    <row r="49" ht="13.5"/>
    <row r="50" spans="4:8" ht="13.5">
      <c r="D50" s="69"/>
      <c r="E50" s="69"/>
      <c r="F50" s="148"/>
      <c r="G50" s="69"/>
      <c r="H50" s="69"/>
    </row>
    <row r="51" spans="4:8" ht="13.5">
      <c r="D51" s="69"/>
      <c r="E51" s="69"/>
      <c r="F51" s="148"/>
      <c r="G51" s="69"/>
      <c r="H51" s="69"/>
    </row>
    <row r="52" spans="4:8" ht="13.5">
      <c r="D52" s="69"/>
      <c r="E52" s="69"/>
      <c r="F52" s="148"/>
      <c r="G52" s="69"/>
      <c r="H52" s="69"/>
    </row>
    <row r="53" spans="4:8" ht="13.5">
      <c r="D53" s="69"/>
      <c r="E53" s="69"/>
      <c r="F53" s="148"/>
      <c r="G53" s="69"/>
      <c r="H53" s="69"/>
    </row>
    <row r="54" spans="4:8" ht="14.25">
      <c r="D54" s="69"/>
      <c r="E54" s="69"/>
      <c r="F54" s="148"/>
      <c r="G54" s="70"/>
      <c r="H54" s="69"/>
    </row>
    <row r="55" spans="4:9" ht="13.5">
      <c r="D55" s="69"/>
      <c r="E55" s="69"/>
      <c r="F55" s="148"/>
      <c r="G55" s="69"/>
      <c r="H55" s="69"/>
      <c r="I55" s="149"/>
    </row>
    <row r="56" spans="4:9" ht="13.5">
      <c r="D56" s="69"/>
      <c r="E56" s="69"/>
      <c r="F56" s="148"/>
      <c r="G56" s="69"/>
      <c r="H56" s="69"/>
      <c r="I56" s="149"/>
    </row>
    <row r="57" spans="4:9" ht="13.5">
      <c r="D57" s="69"/>
      <c r="E57" s="69"/>
      <c r="F57" s="148"/>
      <c r="G57" s="69"/>
      <c r="H57" s="69"/>
      <c r="I57" s="149"/>
    </row>
    <row r="58" spans="4:9" ht="13.5">
      <c r="D58" s="69"/>
      <c r="E58" s="69"/>
      <c r="F58" s="148"/>
      <c r="G58" s="69"/>
      <c r="H58" s="69"/>
      <c r="I58" s="149"/>
    </row>
    <row r="59" spans="4:9" ht="13.5">
      <c r="D59" s="69"/>
      <c r="E59" s="69"/>
      <c r="F59" s="148"/>
      <c r="G59" s="69"/>
      <c r="H59" s="69"/>
      <c r="I59" s="149"/>
    </row>
    <row r="60" spans="4:9" ht="13.5">
      <c r="D60" s="69"/>
      <c r="E60" s="69"/>
      <c r="F60" s="148"/>
      <c r="G60" s="69"/>
      <c r="H60" s="69"/>
      <c r="I60" s="149"/>
    </row>
    <row r="61" spans="4:9" ht="13.5">
      <c r="D61" s="69"/>
      <c r="E61" s="69"/>
      <c r="F61" s="148"/>
      <c r="G61" s="69"/>
      <c r="H61" s="69"/>
      <c r="I61" s="149"/>
    </row>
    <row r="62" spans="4:9" ht="13.5">
      <c r="D62" s="69"/>
      <c r="E62" s="69"/>
      <c r="F62" s="148"/>
      <c r="G62" s="69"/>
      <c r="H62" s="69"/>
      <c r="I62" s="149"/>
    </row>
    <row r="63" spans="4:9" ht="13.5">
      <c r="D63" s="69"/>
      <c r="E63" s="69"/>
      <c r="F63" s="148"/>
      <c r="G63" s="69"/>
      <c r="H63" s="69"/>
      <c r="I63" s="149"/>
    </row>
    <row r="64" spans="4:9" ht="13.5">
      <c r="D64" s="69"/>
      <c r="E64" s="69"/>
      <c r="F64" s="148"/>
      <c r="G64" s="69"/>
      <c r="H64" s="69"/>
      <c r="I64" s="149"/>
    </row>
    <row r="65" spans="4:9" ht="13.5">
      <c r="D65" s="69"/>
      <c r="E65" s="69"/>
      <c r="F65" s="148"/>
      <c r="G65" s="69"/>
      <c r="H65" s="69"/>
      <c r="I65" s="149"/>
    </row>
    <row r="66" spans="4:9" ht="13.5">
      <c r="D66" s="69"/>
      <c r="E66" s="69"/>
      <c r="F66" s="148"/>
      <c r="G66" s="69"/>
      <c r="H66" s="69"/>
      <c r="I66" s="149"/>
    </row>
    <row r="67" spans="4:9" ht="13.5">
      <c r="D67" s="69"/>
      <c r="E67" s="69"/>
      <c r="F67" s="148"/>
      <c r="G67" s="69"/>
      <c r="H67" s="69"/>
      <c r="I67" s="149"/>
    </row>
    <row r="68" spans="4:9" ht="13.5">
      <c r="D68" s="69"/>
      <c r="E68" s="69"/>
      <c r="F68" s="148"/>
      <c r="G68" s="69"/>
      <c r="H68" s="69"/>
      <c r="I68" s="149"/>
    </row>
    <row r="69" spans="4:9" ht="13.5">
      <c r="D69" s="69"/>
      <c r="E69" s="69"/>
      <c r="F69" s="148"/>
      <c r="G69" s="69"/>
      <c r="H69" s="69"/>
      <c r="I69" s="149"/>
    </row>
    <row r="70" ht="13.5">
      <c r="I70" s="149"/>
    </row>
    <row r="71" ht="13.5">
      <c r="I71" s="149"/>
    </row>
    <row r="72" ht="13.5">
      <c r="I72" s="149"/>
    </row>
    <row r="73" ht="13.5">
      <c r="I73" s="149"/>
    </row>
    <row r="74" ht="13.5">
      <c r="I74" s="149"/>
    </row>
  </sheetData>
  <sheetProtection/>
  <mergeCells count="6">
    <mergeCell ref="B17:M19"/>
    <mergeCell ref="A39:M43"/>
    <mergeCell ref="F50:F69"/>
    <mergeCell ref="I55:I74"/>
    <mergeCell ref="B31:M35"/>
    <mergeCell ref="B23:M25"/>
  </mergeCells>
  <printOptions/>
  <pageMargins left="0.4724409448818898" right="0.4724409448818898" top="0.4724409448818898" bottom="0.6299212598425197" header="0.2755905511811024" footer="0.3937007874015748"/>
  <pageSetup fitToHeight="1" fitToWidth="1" horizontalDpi="300" verticalDpi="300" orientation="portrait" paperSize="9" scale="75" r:id="rId2"/>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drawing r:id="rId1"/>
</worksheet>
</file>

<file path=xl/worksheets/sheet6.xml><?xml version="1.0" encoding="utf-8"?>
<worksheet xmlns="http://schemas.openxmlformats.org/spreadsheetml/2006/main" xmlns:r="http://schemas.openxmlformats.org/officeDocument/2006/relationships">
  <dimension ref="A1:N87"/>
  <sheetViews>
    <sheetView zoomScalePageLayoutView="0" workbookViewId="0" topLeftCell="A1">
      <selection activeCell="A70" sqref="A70:L70"/>
    </sheetView>
  </sheetViews>
  <sheetFormatPr defaultColWidth="9.00390625" defaultRowHeight="13.5"/>
  <cols>
    <col min="1" max="1" width="15.50390625" style="3" customWidth="1"/>
    <col min="2" max="11" width="9.00390625" style="3" customWidth="1"/>
    <col min="12" max="12" width="12.875" style="3" customWidth="1"/>
    <col min="13" max="16384" width="9.00390625" style="3" customWidth="1"/>
  </cols>
  <sheetData>
    <row r="1" ht="17.25">
      <c r="A1" s="1" t="s">
        <v>287</v>
      </c>
    </row>
    <row r="2" spans="1:14" ht="13.5">
      <c r="A2" s="23"/>
      <c r="B2" s="23"/>
      <c r="C2" s="23"/>
      <c r="D2" s="23"/>
      <c r="E2" s="23"/>
      <c r="F2" s="23"/>
      <c r="G2" s="23"/>
      <c r="H2" s="23"/>
      <c r="I2" s="23"/>
      <c r="J2" s="23"/>
      <c r="K2" s="23"/>
      <c r="L2" s="23"/>
      <c r="M2" s="23"/>
      <c r="N2" s="23"/>
    </row>
    <row r="3" spans="1:14" ht="12.75" customHeight="1">
      <c r="A3" s="23" t="s">
        <v>215</v>
      </c>
      <c r="B3" s="23"/>
      <c r="C3" s="23"/>
      <c r="D3" s="23"/>
      <c r="E3" s="23"/>
      <c r="F3" s="23"/>
      <c r="G3" s="23"/>
      <c r="H3" s="23"/>
      <c r="I3" s="23"/>
      <c r="J3" s="23"/>
      <c r="K3" s="23"/>
      <c r="L3" s="23"/>
      <c r="M3" s="23"/>
      <c r="N3" s="23"/>
    </row>
    <row r="4" spans="1:14" ht="12.75" customHeight="1">
      <c r="A4" s="23"/>
      <c r="B4" s="23"/>
      <c r="C4" s="23"/>
      <c r="D4" s="23"/>
      <c r="E4" s="23"/>
      <c r="F4" s="23"/>
      <c r="G4" s="23"/>
      <c r="H4" s="23"/>
      <c r="I4" s="23"/>
      <c r="J4" s="23"/>
      <c r="K4" s="23"/>
      <c r="L4" s="23"/>
      <c r="M4" s="23"/>
      <c r="N4" s="23"/>
    </row>
    <row r="5" spans="1:14" ht="12.75" customHeight="1">
      <c r="A5" s="23" t="s">
        <v>216</v>
      </c>
      <c r="B5" s="23"/>
      <c r="C5" s="23"/>
      <c r="D5" s="23"/>
      <c r="E5" s="23"/>
      <c r="F5" s="23"/>
      <c r="G5" s="23"/>
      <c r="H5" s="23"/>
      <c r="I5" s="23"/>
      <c r="J5" s="23"/>
      <c r="K5" s="23"/>
      <c r="L5" s="23"/>
      <c r="M5" s="23"/>
      <c r="N5" s="23"/>
    </row>
    <row r="6" spans="1:14" ht="12.75" customHeight="1">
      <c r="A6" s="23" t="s">
        <v>217</v>
      </c>
      <c r="B6" s="23"/>
      <c r="C6" s="23"/>
      <c r="D6" s="23"/>
      <c r="E6" s="23"/>
      <c r="F6" s="23"/>
      <c r="G6" s="23"/>
      <c r="H6" s="23"/>
      <c r="I6" s="23"/>
      <c r="J6" s="23"/>
      <c r="K6" s="23"/>
      <c r="L6" s="23"/>
      <c r="M6" s="23"/>
      <c r="N6" s="23"/>
    </row>
    <row r="7" spans="1:14" ht="12.75" customHeight="1">
      <c r="A7" s="23" t="s">
        <v>218</v>
      </c>
      <c r="B7" s="23"/>
      <c r="C7" s="23"/>
      <c r="D7" s="23"/>
      <c r="E7" s="23"/>
      <c r="F7" s="23"/>
      <c r="G7" s="23"/>
      <c r="H7" s="23"/>
      <c r="I7" s="23"/>
      <c r="J7" s="23"/>
      <c r="K7" s="23"/>
      <c r="L7" s="23"/>
      <c r="M7" s="23"/>
      <c r="N7" s="23"/>
    </row>
    <row r="8" spans="1:14" ht="12.75" customHeight="1">
      <c r="A8" s="23" t="s">
        <v>219</v>
      </c>
      <c r="B8" s="23"/>
      <c r="C8" s="23"/>
      <c r="D8" s="23"/>
      <c r="E8" s="23"/>
      <c r="F8" s="23"/>
      <c r="G8" s="23"/>
      <c r="H8" s="23"/>
      <c r="I8" s="23"/>
      <c r="J8" s="23"/>
      <c r="K8" s="23"/>
      <c r="L8" s="23"/>
      <c r="M8" s="23"/>
      <c r="N8" s="23"/>
    </row>
    <row r="9" spans="1:14" ht="12.75" customHeight="1">
      <c r="A9" s="23" t="s">
        <v>220</v>
      </c>
      <c r="B9" s="23"/>
      <c r="C9" s="23"/>
      <c r="D9" s="23"/>
      <c r="E9" s="23"/>
      <c r="F9" s="23"/>
      <c r="G9" s="23"/>
      <c r="H9" s="23"/>
      <c r="I9" s="23"/>
      <c r="J9" s="23"/>
      <c r="K9" s="23"/>
      <c r="L9" s="23"/>
      <c r="M9" s="23"/>
      <c r="N9" s="23"/>
    </row>
    <row r="10" spans="1:14" ht="12.75" customHeight="1">
      <c r="A10" s="23" t="s">
        <v>221</v>
      </c>
      <c r="B10" s="23"/>
      <c r="C10" s="23"/>
      <c r="D10" s="23"/>
      <c r="E10" s="23"/>
      <c r="F10" s="23"/>
      <c r="G10" s="23"/>
      <c r="H10" s="23"/>
      <c r="I10" s="23"/>
      <c r="J10" s="23"/>
      <c r="K10" s="23"/>
      <c r="L10" s="23"/>
      <c r="M10" s="23"/>
      <c r="N10" s="23"/>
    </row>
    <row r="11" spans="1:14" ht="12.75" customHeight="1">
      <c r="A11" s="23" t="s">
        <v>222</v>
      </c>
      <c r="B11" s="23"/>
      <c r="C11" s="23"/>
      <c r="D11" s="23"/>
      <c r="E11" s="23"/>
      <c r="F11" s="23"/>
      <c r="G11" s="23"/>
      <c r="H11" s="23"/>
      <c r="I11" s="23"/>
      <c r="J11" s="23"/>
      <c r="K11" s="23"/>
      <c r="L11" s="23"/>
      <c r="M11" s="23"/>
      <c r="N11" s="23"/>
    </row>
    <row r="12" spans="1:14" ht="12.75" customHeight="1">
      <c r="A12" s="23"/>
      <c r="B12" s="23"/>
      <c r="C12" s="23"/>
      <c r="D12" s="23"/>
      <c r="E12" s="23"/>
      <c r="F12" s="23"/>
      <c r="G12" s="23"/>
      <c r="H12" s="23"/>
      <c r="I12" s="23"/>
      <c r="J12" s="23"/>
      <c r="K12" s="23"/>
      <c r="L12" s="23"/>
      <c r="M12" s="23"/>
      <c r="N12" s="23"/>
    </row>
    <row r="13" spans="1:14" ht="12.75" customHeight="1">
      <c r="A13" s="23" t="s">
        <v>223</v>
      </c>
      <c r="B13" s="23"/>
      <c r="C13" s="23"/>
      <c r="D13" s="23"/>
      <c r="E13" s="23"/>
      <c r="F13" s="23"/>
      <c r="G13" s="23"/>
      <c r="H13" s="23"/>
      <c r="I13" s="23"/>
      <c r="J13" s="23"/>
      <c r="K13" s="23"/>
      <c r="L13" s="23"/>
      <c r="M13" s="23"/>
      <c r="N13" s="23"/>
    </row>
    <row r="14" spans="1:14" ht="12.75" customHeight="1">
      <c r="A14" s="23" t="s">
        <v>54</v>
      </c>
      <c r="B14" s="23"/>
      <c r="C14" s="23"/>
      <c r="D14" s="23"/>
      <c r="E14" s="23"/>
      <c r="F14" s="23"/>
      <c r="G14" s="23"/>
      <c r="H14" s="23"/>
      <c r="I14" s="23"/>
      <c r="J14" s="23"/>
      <c r="K14" s="23"/>
      <c r="L14" s="23"/>
      <c r="M14" s="23"/>
      <c r="N14" s="23"/>
    </row>
    <row r="15" spans="1:14" ht="12.75" customHeight="1">
      <c r="A15" s="23" t="s">
        <v>55</v>
      </c>
      <c r="B15" s="23"/>
      <c r="C15" s="23"/>
      <c r="D15" s="23"/>
      <c r="E15" s="23"/>
      <c r="F15" s="23"/>
      <c r="G15" s="23"/>
      <c r="H15" s="23"/>
      <c r="I15" s="23"/>
      <c r="J15" s="23"/>
      <c r="K15" s="23"/>
      <c r="L15" s="23"/>
      <c r="M15" s="23"/>
      <c r="N15" s="23"/>
    </row>
    <row r="16" spans="1:14" ht="12.75" customHeight="1">
      <c r="A16" s="23" t="s">
        <v>56</v>
      </c>
      <c r="B16" s="23"/>
      <c r="C16" s="23"/>
      <c r="D16" s="23"/>
      <c r="E16" s="23"/>
      <c r="F16" s="23"/>
      <c r="G16" s="23"/>
      <c r="H16" s="23"/>
      <c r="I16" s="23"/>
      <c r="J16" s="23"/>
      <c r="K16" s="23"/>
      <c r="L16" s="23"/>
      <c r="M16" s="23"/>
      <c r="N16" s="23"/>
    </row>
    <row r="17" spans="1:14" ht="12.75" customHeight="1">
      <c r="A17" s="23" t="s">
        <v>57</v>
      </c>
      <c r="B17" s="23"/>
      <c r="C17" s="23"/>
      <c r="D17" s="23"/>
      <c r="E17" s="23"/>
      <c r="F17" s="23"/>
      <c r="G17" s="23"/>
      <c r="H17" s="23"/>
      <c r="I17" s="23"/>
      <c r="J17" s="23"/>
      <c r="K17" s="23"/>
      <c r="L17" s="23"/>
      <c r="M17" s="23"/>
      <c r="N17" s="23"/>
    </row>
    <row r="18" spans="1:14" ht="12.75" customHeight="1">
      <c r="A18" s="23"/>
      <c r="B18" s="23"/>
      <c r="C18" s="23"/>
      <c r="D18" s="23"/>
      <c r="E18" s="23"/>
      <c r="F18" s="23"/>
      <c r="G18" s="23"/>
      <c r="H18" s="23"/>
      <c r="I18" s="23"/>
      <c r="J18" s="23"/>
      <c r="K18" s="23"/>
      <c r="L18" s="23"/>
      <c r="M18" s="23"/>
      <c r="N18" s="23"/>
    </row>
    <row r="19" spans="1:14" ht="13.5">
      <c r="A19" s="150">
        <f>'転職戦略立案'!C6&amp;'転職戦略立案'!D6</f>
      </c>
      <c r="B19" s="150"/>
      <c r="C19" s="50" t="s">
        <v>228</v>
      </c>
      <c r="D19" s="23"/>
      <c r="E19" s="23"/>
      <c r="F19" s="23"/>
      <c r="G19" s="23"/>
      <c r="H19" s="23"/>
      <c r="I19" s="23"/>
      <c r="J19" s="23"/>
      <c r="K19" s="23"/>
      <c r="L19" s="23"/>
      <c r="M19" s="23"/>
      <c r="N19" s="23"/>
    </row>
    <row r="20" spans="1:14" ht="13.5">
      <c r="A20" s="23"/>
      <c r="B20" s="23"/>
      <c r="C20" s="23"/>
      <c r="D20" s="23"/>
      <c r="E20" s="23"/>
      <c r="F20" s="23"/>
      <c r="G20" s="23"/>
      <c r="H20" s="23"/>
      <c r="I20" s="23"/>
      <c r="J20" s="23"/>
      <c r="K20" s="23"/>
      <c r="L20" s="23"/>
      <c r="M20" s="23"/>
      <c r="N20" s="23"/>
    </row>
    <row r="21" spans="1:14" ht="13.5">
      <c r="A21" s="71" t="s">
        <v>229</v>
      </c>
      <c r="B21" s="150">
        <f>'魅力引き出し'!B11</f>
        <v>0</v>
      </c>
      <c r="C21" s="150"/>
      <c r="D21" s="23"/>
      <c r="E21" s="23"/>
      <c r="F21" s="23"/>
      <c r="G21" s="23"/>
      <c r="H21" s="23"/>
      <c r="I21" s="23"/>
      <c r="J21" s="23"/>
      <c r="K21" s="23"/>
      <c r="L21" s="23"/>
      <c r="M21" s="23"/>
      <c r="N21" s="23"/>
    </row>
    <row r="22" spans="1:14" ht="13.5">
      <c r="A22" s="71" t="s">
        <v>230</v>
      </c>
      <c r="B22" s="151">
        <f>'魅力引き出し'!B19</f>
        <v>0</v>
      </c>
      <c r="C22" s="151"/>
      <c r="D22" s="151"/>
      <c r="E22" s="151"/>
      <c r="F22" s="151"/>
      <c r="G22" s="23"/>
      <c r="H22" s="23"/>
      <c r="I22" s="23"/>
      <c r="J22" s="23"/>
      <c r="K22" s="23"/>
      <c r="L22" s="23"/>
      <c r="M22" s="23"/>
      <c r="N22" s="23"/>
    </row>
    <row r="23" spans="1:14" ht="13.5">
      <c r="A23" s="23"/>
      <c r="B23" s="23"/>
      <c r="C23" s="23"/>
      <c r="D23" s="23"/>
      <c r="E23" s="23"/>
      <c r="F23" s="23"/>
      <c r="G23" s="23"/>
      <c r="H23" s="23"/>
      <c r="I23" s="23"/>
      <c r="J23" s="23"/>
      <c r="K23" s="23"/>
      <c r="L23" s="23"/>
      <c r="M23" s="23"/>
      <c r="N23" s="23"/>
    </row>
    <row r="24" spans="1:14" ht="14.25" thickBot="1">
      <c r="A24" s="50" t="s">
        <v>231</v>
      </c>
      <c r="B24" s="23"/>
      <c r="C24" s="23"/>
      <c r="D24" s="23"/>
      <c r="E24" s="23"/>
      <c r="F24" s="23"/>
      <c r="G24" s="23"/>
      <c r="H24" s="23"/>
      <c r="I24" s="23"/>
      <c r="J24" s="23"/>
      <c r="K24" s="23"/>
      <c r="L24" s="23"/>
      <c r="M24" s="23"/>
      <c r="N24" s="23"/>
    </row>
    <row r="25" spans="1:14" ht="13.5">
      <c r="A25" s="152" t="str">
        <f>'魅力引き出し'!B31</f>
        <v>ああああ</v>
      </c>
      <c r="B25" s="153"/>
      <c r="C25" s="153"/>
      <c r="D25" s="153"/>
      <c r="E25" s="153"/>
      <c r="F25" s="153"/>
      <c r="G25" s="153"/>
      <c r="H25" s="153"/>
      <c r="I25" s="153"/>
      <c r="J25" s="153"/>
      <c r="K25" s="153"/>
      <c r="L25" s="154"/>
      <c r="M25" s="23"/>
      <c r="N25" s="23"/>
    </row>
    <row r="26" spans="1:14" ht="13.5">
      <c r="A26" s="155"/>
      <c r="B26" s="156"/>
      <c r="C26" s="156"/>
      <c r="D26" s="156"/>
      <c r="E26" s="156"/>
      <c r="F26" s="156"/>
      <c r="G26" s="156"/>
      <c r="H26" s="156"/>
      <c r="I26" s="156"/>
      <c r="J26" s="156"/>
      <c r="K26" s="156"/>
      <c r="L26" s="157"/>
      <c r="M26" s="23"/>
      <c r="N26" s="23"/>
    </row>
    <row r="27" spans="1:14" ht="13.5">
      <c r="A27" s="155"/>
      <c r="B27" s="156"/>
      <c r="C27" s="156"/>
      <c r="D27" s="156"/>
      <c r="E27" s="156"/>
      <c r="F27" s="156"/>
      <c r="G27" s="156"/>
      <c r="H27" s="156"/>
      <c r="I27" s="156"/>
      <c r="J27" s="156"/>
      <c r="K27" s="156"/>
      <c r="L27" s="157"/>
      <c r="M27" s="23"/>
      <c r="N27" s="23"/>
    </row>
    <row r="28" spans="1:14" ht="13.5">
      <c r="A28" s="155">
        <f>'魅力引き出し'!B95</f>
        <v>0</v>
      </c>
      <c r="B28" s="156"/>
      <c r="C28" s="156"/>
      <c r="D28" s="156"/>
      <c r="E28" s="156"/>
      <c r="F28" s="156"/>
      <c r="G28" s="156"/>
      <c r="H28" s="156"/>
      <c r="I28" s="156"/>
      <c r="J28" s="156"/>
      <c r="K28" s="156"/>
      <c r="L28" s="157"/>
      <c r="M28" s="23"/>
      <c r="N28" s="23"/>
    </row>
    <row r="29" spans="1:14" ht="13.5">
      <c r="A29" s="155"/>
      <c r="B29" s="156"/>
      <c r="C29" s="156"/>
      <c r="D29" s="156"/>
      <c r="E29" s="156"/>
      <c r="F29" s="156"/>
      <c r="G29" s="156"/>
      <c r="H29" s="156"/>
      <c r="I29" s="156"/>
      <c r="J29" s="156"/>
      <c r="K29" s="156"/>
      <c r="L29" s="157"/>
      <c r="M29" s="23"/>
      <c r="N29" s="23"/>
    </row>
    <row r="30" spans="1:14" ht="14.25" thickBot="1">
      <c r="A30" s="158"/>
      <c r="B30" s="159"/>
      <c r="C30" s="159"/>
      <c r="D30" s="159"/>
      <c r="E30" s="159"/>
      <c r="F30" s="159"/>
      <c r="G30" s="159"/>
      <c r="H30" s="159"/>
      <c r="I30" s="159"/>
      <c r="J30" s="159"/>
      <c r="K30" s="159"/>
      <c r="L30" s="160"/>
      <c r="M30" s="23"/>
      <c r="N30" s="23"/>
    </row>
    <row r="31" spans="1:14" ht="13.5">
      <c r="A31" s="72"/>
      <c r="B31" s="72"/>
      <c r="C31" s="72"/>
      <c r="D31" s="72"/>
      <c r="E31" s="72"/>
      <c r="F31" s="72"/>
      <c r="G31" s="72"/>
      <c r="H31" s="72"/>
      <c r="I31" s="72"/>
      <c r="J31" s="72"/>
      <c r="K31" s="72"/>
      <c r="L31" s="72"/>
      <c r="M31" s="23"/>
      <c r="N31" s="23"/>
    </row>
    <row r="32" spans="1:14" ht="14.25" thickBot="1">
      <c r="A32" s="50" t="s">
        <v>232</v>
      </c>
      <c r="B32" s="23"/>
      <c r="C32" s="23"/>
      <c r="D32" s="23"/>
      <c r="E32" s="23"/>
      <c r="F32" s="23"/>
      <c r="G32" s="23"/>
      <c r="H32" s="23"/>
      <c r="I32" s="23"/>
      <c r="J32" s="23"/>
      <c r="K32" s="23"/>
      <c r="L32" s="23"/>
      <c r="M32" s="23"/>
      <c r="N32" s="23"/>
    </row>
    <row r="33" spans="1:14" ht="13.5">
      <c r="A33" s="152">
        <f>'魅力引き出し'!B39</f>
        <v>0</v>
      </c>
      <c r="B33" s="153"/>
      <c r="C33" s="153"/>
      <c r="D33" s="153"/>
      <c r="E33" s="153"/>
      <c r="F33" s="153"/>
      <c r="G33" s="153"/>
      <c r="H33" s="153"/>
      <c r="I33" s="153"/>
      <c r="J33" s="153"/>
      <c r="K33" s="153"/>
      <c r="L33" s="154"/>
      <c r="M33" s="23"/>
      <c r="N33" s="23"/>
    </row>
    <row r="34" spans="1:14" ht="13.5">
      <c r="A34" s="155"/>
      <c r="B34" s="156"/>
      <c r="C34" s="156"/>
      <c r="D34" s="156"/>
      <c r="E34" s="156"/>
      <c r="F34" s="156"/>
      <c r="G34" s="156"/>
      <c r="H34" s="156"/>
      <c r="I34" s="156"/>
      <c r="J34" s="156"/>
      <c r="K34" s="156"/>
      <c r="L34" s="157"/>
      <c r="M34" s="23"/>
      <c r="N34" s="23"/>
    </row>
    <row r="35" spans="1:14" ht="13.5">
      <c r="A35" s="155"/>
      <c r="B35" s="156"/>
      <c r="C35" s="156"/>
      <c r="D35" s="156"/>
      <c r="E35" s="156"/>
      <c r="F35" s="156"/>
      <c r="G35" s="156"/>
      <c r="H35" s="156"/>
      <c r="I35" s="156"/>
      <c r="J35" s="156"/>
      <c r="K35" s="156"/>
      <c r="L35" s="157"/>
      <c r="M35" s="23"/>
      <c r="N35" s="23"/>
    </row>
    <row r="36" spans="1:14" ht="13.5">
      <c r="A36" s="155">
        <f>'魅力引き出し'!B87</f>
        <v>0</v>
      </c>
      <c r="B36" s="156"/>
      <c r="C36" s="156"/>
      <c r="D36" s="156"/>
      <c r="E36" s="156"/>
      <c r="F36" s="156"/>
      <c r="G36" s="156"/>
      <c r="H36" s="156"/>
      <c r="I36" s="156"/>
      <c r="J36" s="156"/>
      <c r="K36" s="156"/>
      <c r="L36" s="157"/>
      <c r="M36" s="23"/>
      <c r="N36" s="23"/>
    </row>
    <row r="37" spans="1:14" ht="13.5">
      <c r="A37" s="155"/>
      <c r="B37" s="156"/>
      <c r="C37" s="156"/>
      <c r="D37" s="156"/>
      <c r="E37" s="156"/>
      <c r="F37" s="156"/>
      <c r="G37" s="156"/>
      <c r="H37" s="156"/>
      <c r="I37" s="156"/>
      <c r="J37" s="156"/>
      <c r="K37" s="156"/>
      <c r="L37" s="157"/>
      <c r="M37" s="23"/>
      <c r="N37" s="23"/>
    </row>
    <row r="38" spans="1:14" ht="13.5">
      <c r="A38" s="155"/>
      <c r="B38" s="156"/>
      <c r="C38" s="156"/>
      <c r="D38" s="156"/>
      <c r="E38" s="156"/>
      <c r="F38" s="156"/>
      <c r="G38" s="156"/>
      <c r="H38" s="156"/>
      <c r="I38" s="156"/>
      <c r="J38" s="156"/>
      <c r="K38" s="156"/>
      <c r="L38" s="157"/>
      <c r="M38" s="23"/>
      <c r="N38" s="23"/>
    </row>
    <row r="39" spans="1:14" ht="13.5">
      <c r="A39" s="155">
        <f>'魅力引き出し'!B47</f>
        <v>0</v>
      </c>
      <c r="B39" s="156"/>
      <c r="C39" s="156"/>
      <c r="D39" s="156"/>
      <c r="E39" s="156"/>
      <c r="F39" s="156"/>
      <c r="G39" s="156"/>
      <c r="H39" s="156"/>
      <c r="I39" s="156"/>
      <c r="J39" s="156"/>
      <c r="K39" s="156"/>
      <c r="L39" s="157"/>
      <c r="M39" s="23"/>
      <c r="N39" s="23"/>
    </row>
    <row r="40" spans="1:14" ht="13.5">
      <c r="A40" s="155"/>
      <c r="B40" s="156"/>
      <c r="C40" s="156"/>
      <c r="D40" s="156"/>
      <c r="E40" s="156"/>
      <c r="F40" s="156"/>
      <c r="G40" s="156"/>
      <c r="H40" s="156"/>
      <c r="I40" s="156"/>
      <c r="J40" s="156"/>
      <c r="K40" s="156"/>
      <c r="L40" s="157"/>
      <c r="M40" s="23"/>
      <c r="N40" s="23"/>
    </row>
    <row r="41" spans="1:14" ht="14.25" thickBot="1">
      <c r="A41" s="158"/>
      <c r="B41" s="159"/>
      <c r="C41" s="159"/>
      <c r="D41" s="159"/>
      <c r="E41" s="159"/>
      <c r="F41" s="159"/>
      <c r="G41" s="159"/>
      <c r="H41" s="159"/>
      <c r="I41" s="159"/>
      <c r="J41" s="159"/>
      <c r="K41" s="159"/>
      <c r="L41" s="160"/>
      <c r="M41" s="23"/>
      <c r="N41" s="23"/>
    </row>
    <row r="42" spans="1:14" ht="13.5">
      <c r="A42" s="23"/>
      <c r="B42" s="23"/>
      <c r="C42" s="23"/>
      <c r="D42" s="23"/>
      <c r="E42" s="23"/>
      <c r="F42" s="23"/>
      <c r="G42" s="23"/>
      <c r="H42" s="23"/>
      <c r="I42" s="23"/>
      <c r="J42" s="23"/>
      <c r="K42" s="23"/>
      <c r="L42" s="23"/>
      <c r="M42" s="23"/>
      <c r="N42" s="23"/>
    </row>
    <row r="43" spans="1:14" ht="14.25" thickBot="1">
      <c r="A43" s="50" t="s">
        <v>233</v>
      </c>
      <c r="B43" s="23"/>
      <c r="C43" s="23"/>
      <c r="D43" s="23"/>
      <c r="E43" s="23"/>
      <c r="F43" s="23"/>
      <c r="G43" s="23"/>
      <c r="H43" s="23"/>
      <c r="I43" s="23"/>
      <c r="J43" s="23"/>
      <c r="K43" s="23"/>
      <c r="L43" s="23"/>
      <c r="M43" s="23"/>
      <c r="N43" s="23"/>
    </row>
    <row r="44" spans="1:14" ht="13.5">
      <c r="A44" s="152">
        <f>'魅力引き出し'!B55</f>
        <v>0</v>
      </c>
      <c r="B44" s="153"/>
      <c r="C44" s="153"/>
      <c r="D44" s="153"/>
      <c r="E44" s="153"/>
      <c r="F44" s="153"/>
      <c r="G44" s="153"/>
      <c r="H44" s="153"/>
      <c r="I44" s="153"/>
      <c r="J44" s="153"/>
      <c r="K44" s="153"/>
      <c r="L44" s="154"/>
      <c r="M44" s="23"/>
      <c r="N44" s="23"/>
    </row>
    <row r="45" spans="1:14" ht="13.5">
      <c r="A45" s="155"/>
      <c r="B45" s="156"/>
      <c r="C45" s="156"/>
      <c r="D45" s="156"/>
      <c r="E45" s="156"/>
      <c r="F45" s="156"/>
      <c r="G45" s="156"/>
      <c r="H45" s="156"/>
      <c r="I45" s="156"/>
      <c r="J45" s="156"/>
      <c r="K45" s="156"/>
      <c r="L45" s="157"/>
      <c r="M45" s="23"/>
      <c r="N45" s="23"/>
    </row>
    <row r="46" spans="1:14" ht="14.25" thickBot="1">
      <c r="A46" s="158"/>
      <c r="B46" s="159"/>
      <c r="C46" s="159"/>
      <c r="D46" s="159"/>
      <c r="E46" s="159"/>
      <c r="F46" s="159"/>
      <c r="G46" s="159"/>
      <c r="H46" s="159"/>
      <c r="I46" s="159"/>
      <c r="J46" s="159"/>
      <c r="K46" s="159"/>
      <c r="L46" s="160"/>
      <c r="M46" s="23"/>
      <c r="N46" s="23"/>
    </row>
    <row r="47" spans="1:14" ht="13.5">
      <c r="A47" s="23"/>
      <c r="B47" s="23"/>
      <c r="C47" s="23"/>
      <c r="D47" s="23"/>
      <c r="E47" s="23"/>
      <c r="F47" s="23"/>
      <c r="G47" s="23"/>
      <c r="H47" s="23"/>
      <c r="I47" s="23"/>
      <c r="J47" s="23"/>
      <c r="K47" s="23"/>
      <c r="L47" s="23"/>
      <c r="M47" s="23"/>
      <c r="N47" s="23"/>
    </row>
    <row r="48" spans="1:14" ht="14.25" thickBot="1">
      <c r="A48" s="50" t="s">
        <v>234</v>
      </c>
      <c r="B48" s="23"/>
      <c r="C48" s="23"/>
      <c r="D48" s="23"/>
      <c r="E48" s="23"/>
      <c r="F48" s="23"/>
      <c r="G48" s="23"/>
      <c r="H48" s="23"/>
      <c r="I48" s="23"/>
      <c r="J48" s="23"/>
      <c r="K48" s="23"/>
      <c r="L48" s="23"/>
      <c r="M48" s="23"/>
      <c r="N48" s="23"/>
    </row>
    <row r="49" spans="1:14" ht="13.5">
      <c r="A49" s="152">
        <f>'魅力引き出し'!B67</f>
        <v>0</v>
      </c>
      <c r="B49" s="153"/>
      <c r="C49" s="153"/>
      <c r="D49" s="153"/>
      <c r="E49" s="153"/>
      <c r="F49" s="153"/>
      <c r="G49" s="153"/>
      <c r="H49" s="153"/>
      <c r="I49" s="153"/>
      <c r="J49" s="153"/>
      <c r="K49" s="153"/>
      <c r="L49" s="154"/>
      <c r="M49" s="23"/>
      <c r="N49" s="23"/>
    </row>
    <row r="50" spans="1:14" ht="13.5">
      <c r="A50" s="155"/>
      <c r="B50" s="156"/>
      <c r="C50" s="156"/>
      <c r="D50" s="156"/>
      <c r="E50" s="156"/>
      <c r="F50" s="156"/>
      <c r="G50" s="156"/>
      <c r="H50" s="156"/>
      <c r="I50" s="156"/>
      <c r="J50" s="156"/>
      <c r="K50" s="156"/>
      <c r="L50" s="157"/>
      <c r="M50" s="23"/>
      <c r="N50" s="23"/>
    </row>
    <row r="51" spans="1:14" ht="14.25" thickBot="1">
      <c r="A51" s="158"/>
      <c r="B51" s="159"/>
      <c r="C51" s="159"/>
      <c r="D51" s="159"/>
      <c r="E51" s="159"/>
      <c r="F51" s="159"/>
      <c r="G51" s="159"/>
      <c r="H51" s="159"/>
      <c r="I51" s="159"/>
      <c r="J51" s="159"/>
      <c r="K51" s="159"/>
      <c r="L51" s="160"/>
      <c r="M51" s="23"/>
      <c r="N51" s="23"/>
    </row>
    <row r="52" spans="1:14" ht="13.5">
      <c r="A52" s="23"/>
      <c r="B52" s="23"/>
      <c r="C52" s="23"/>
      <c r="D52" s="23"/>
      <c r="E52" s="23"/>
      <c r="F52" s="23"/>
      <c r="G52" s="23"/>
      <c r="H52" s="23"/>
      <c r="I52" s="23"/>
      <c r="J52" s="23"/>
      <c r="K52" s="23"/>
      <c r="L52" s="23"/>
      <c r="M52" s="23"/>
      <c r="N52" s="23"/>
    </row>
    <row r="53" spans="1:14" ht="14.25" thickBot="1">
      <c r="A53" s="50" t="s">
        <v>235</v>
      </c>
      <c r="B53" s="23"/>
      <c r="C53" s="23"/>
      <c r="D53" s="23"/>
      <c r="E53" s="23"/>
      <c r="F53" s="23"/>
      <c r="G53" s="23"/>
      <c r="H53" s="23"/>
      <c r="I53" s="23"/>
      <c r="J53" s="23"/>
      <c r="K53" s="23"/>
      <c r="L53" s="23"/>
      <c r="M53" s="23"/>
      <c r="N53" s="23"/>
    </row>
    <row r="54" spans="1:14" ht="13.5">
      <c r="A54" s="152">
        <f>'魅力引き出し'!B74</f>
        <v>0</v>
      </c>
      <c r="B54" s="153"/>
      <c r="C54" s="153"/>
      <c r="D54" s="153"/>
      <c r="E54" s="153"/>
      <c r="F54" s="153"/>
      <c r="G54" s="153"/>
      <c r="H54" s="153"/>
      <c r="I54" s="153"/>
      <c r="J54" s="153"/>
      <c r="K54" s="153"/>
      <c r="L54" s="154"/>
      <c r="M54" s="23"/>
      <c r="N54" s="23"/>
    </row>
    <row r="55" spans="1:14" ht="13.5">
      <c r="A55" s="155"/>
      <c r="B55" s="156"/>
      <c r="C55" s="156"/>
      <c r="D55" s="156"/>
      <c r="E55" s="156"/>
      <c r="F55" s="156"/>
      <c r="G55" s="156"/>
      <c r="H55" s="156"/>
      <c r="I55" s="156"/>
      <c r="J55" s="156"/>
      <c r="K55" s="156"/>
      <c r="L55" s="157"/>
      <c r="M55" s="23"/>
      <c r="N55" s="23"/>
    </row>
    <row r="56" spans="1:14" ht="14.25" thickBot="1">
      <c r="A56" s="158"/>
      <c r="B56" s="159"/>
      <c r="C56" s="159"/>
      <c r="D56" s="159"/>
      <c r="E56" s="159"/>
      <c r="F56" s="159"/>
      <c r="G56" s="159"/>
      <c r="H56" s="159"/>
      <c r="I56" s="159"/>
      <c r="J56" s="159"/>
      <c r="K56" s="159"/>
      <c r="L56" s="160"/>
      <c r="M56" s="23"/>
      <c r="N56" s="23"/>
    </row>
    <row r="57" spans="1:14" ht="13.5">
      <c r="A57" s="23"/>
      <c r="B57" s="23"/>
      <c r="C57" s="23"/>
      <c r="D57" s="23"/>
      <c r="E57" s="23"/>
      <c r="F57" s="23"/>
      <c r="G57" s="23"/>
      <c r="H57" s="23"/>
      <c r="I57" s="23"/>
      <c r="J57" s="23"/>
      <c r="K57" s="23"/>
      <c r="L57" s="23"/>
      <c r="M57" s="23"/>
      <c r="N57" s="23"/>
    </row>
    <row r="58" spans="1:14" ht="14.25" thickBot="1">
      <c r="A58" s="50" t="s">
        <v>237</v>
      </c>
      <c r="B58" s="23"/>
      <c r="C58" s="23"/>
      <c r="D58" s="23"/>
      <c r="E58" s="23"/>
      <c r="F58" s="23"/>
      <c r="G58" s="23"/>
      <c r="H58" s="23"/>
      <c r="I58" s="23"/>
      <c r="J58" s="23"/>
      <c r="K58" s="23"/>
      <c r="L58" s="23"/>
      <c r="M58" s="23"/>
      <c r="N58" s="23"/>
    </row>
    <row r="59" spans="1:14" ht="13.5">
      <c r="A59" s="152">
        <f>'転職動機作成'!B31</f>
        <v>0</v>
      </c>
      <c r="B59" s="153"/>
      <c r="C59" s="153"/>
      <c r="D59" s="153"/>
      <c r="E59" s="153"/>
      <c r="F59" s="153"/>
      <c r="G59" s="153"/>
      <c r="H59" s="153"/>
      <c r="I59" s="153"/>
      <c r="J59" s="153"/>
      <c r="K59" s="153"/>
      <c r="L59" s="154"/>
      <c r="M59" s="23"/>
      <c r="N59" s="23"/>
    </row>
    <row r="60" spans="1:14" ht="13.5">
      <c r="A60" s="155"/>
      <c r="B60" s="156"/>
      <c r="C60" s="156"/>
      <c r="D60" s="156"/>
      <c r="E60" s="156"/>
      <c r="F60" s="156"/>
      <c r="G60" s="156"/>
      <c r="H60" s="156"/>
      <c r="I60" s="156"/>
      <c r="J60" s="156"/>
      <c r="K60" s="156"/>
      <c r="L60" s="157"/>
      <c r="M60" s="23"/>
      <c r="N60" s="23"/>
    </row>
    <row r="61" spans="1:14" ht="13.5">
      <c r="A61" s="155"/>
      <c r="B61" s="156"/>
      <c r="C61" s="156"/>
      <c r="D61" s="156"/>
      <c r="E61" s="156"/>
      <c r="F61" s="156"/>
      <c r="G61" s="156"/>
      <c r="H61" s="156"/>
      <c r="I61" s="156"/>
      <c r="J61" s="156"/>
      <c r="K61" s="156"/>
      <c r="L61" s="157"/>
      <c r="M61" s="23"/>
      <c r="N61" s="23"/>
    </row>
    <row r="62" spans="1:14" ht="14.25" thickBot="1">
      <c r="A62" s="158"/>
      <c r="B62" s="159"/>
      <c r="C62" s="159"/>
      <c r="D62" s="159"/>
      <c r="E62" s="159"/>
      <c r="F62" s="159"/>
      <c r="G62" s="159"/>
      <c r="H62" s="159"/>
      <c r="I62" s="159"/>
      <c r="J62" s="159"/>
      <c r="K62" s="159"/>
      <c r="L62" s="160"/>
      <c r="M62" s="23"/>
      <c r="N62" s="23"/>
    </row>
    <row r="63" spans="1:14" ht="13.5">
      <c r="A63" s="23"/>
      <c r="B63" s="23"/>
      <c r="C63" s="23"/>
      <c r="D63" s="23"/>
      <c r="E63" s="23"/>
      <c r="F63" s="23"/>
      <c r="G63" s="23"/>
      <c r="H63" s="23"/>
      <c r="I63" s="23"/>
      <c r="J63" s="23"/>
      <c r="K63" s="23"/>
      <c r="L63" s="23"/>
      <c r="M63" s="23"/>
      <c r="N63" s="23"/>
    </row>
    <row r="64" spans="1:14" ht="13.5">
      <c r="A64" s="23" t="s">
        <v>224</v>
      </c>
      <c r="B64" s="23"/>
      <c r="C64" s="23"/>
      <c r="D64" s="23"/>
      <c r="E64" s="23"/>
      <c r="F64" s="23"/>
      <c r="G64" s="23"/>
      <c r="H64" s="23"/>
      <c r="I64" s="23"/>
      <c r="J64" s="23"/>
      <c r="K64" s="23"/>
      <c r="L64" s="23"/>
      <c r="M64" s="23"/>
      <c r="N64" s="23"/>
    </row>
    <row r="65" spans="1:14" ht="13.5">
      <c r="A65" s="23" t="s">
        <v>225</v>
      </c>
      <c r="B65" s="23"/>
      <c r="C65" s="23"/>
      <c r="D65" s="23"/>
      <c r="E65" s="23"/>
      <c r="F65" s="23"/>
      <c r="G65" s="23"/>
      <c r="H65" s="23"/>
      <c r="I65" s="23"/>
      <c r="J65" s="23"/>
      <c r="K65" s="23"/>
      <c r="L65" s="23"/>
      <c r="M65" s="23"/>
      <c r="N65" s="23"/>
    </row>
    <row r="66" spans="1:14" ht="13.5">
      <c r="A66" s="23" t="s">
        <v>226</v>
      </c>
      <c r="B66" s="23"/>
      <c r="C66" s="23"/>
      <c r="D66" s="23"/>
      <c r="E66" s="23"/>
      <c r="F66" s="23"/>
      <c r="G66" s="23"/>
      <c r="H66" s="23"/>
      <c r="I66" s="23"/>
      <c r="J66" s="23"/>
      <c r="K66" s="23"/>
      <c r="L66" s="23"/>
      <c r="M66" s="23"/>
      <c r="N66" s="23"/>
    </row>
    <row r="67" spans="1:14" ht="13.5">
      <c r="A67" s="23" t="s">
        <v>227</v>
      </c>
      <c r="B67" s="23"/>
      <c r="C67" s="23"/>
      <c r="D67" s="23"/>
      <c r="E67" s="23"/>
      <c r="F67" s="23"/>
      <c r="G67" s="23"/>
      <c r="H67" s="23"/>
      <c r="I67" s="23"/>
      <c r="J67" s="23"/>
      <c r="K67" s="23"/>
      <c r="L67" s="23"/>
      <c r="M67" s="23"/>
      <c r="N67" s="23"/>
    </row>
    <row r="68" spans="1:14" ht="10.5" customHeight="1">
      <c r="A68" s="23"/>
      <c r="B68" s="23"/>
      <c r="C68" s="23"/>
      <c r="D68" s="23"/>
      <c r="E68" s="23"/>
      <c r="F68" s="23"/>
      <c r="G68" s="23"/>
      <c r="H68" s="23"/>
      <c r="I68" s="23"/>
      <c r="J68" s="23"/>
      <c r="K68" s="23"/>
      <c r="L68" s="23"/>
      <c r="M68" s="23"/>
      <c r="N68" s="23"/>
    </row>
    <row r="69" spans="1:14" ht="32.25" customHeight="1">
      <c r="A69" s="161" t="s">
        <v>208</v>
      </c>
      <c r="B69" s="161"/>
      <c r="C69" s="161"/>
      <c r="D69" s="161"/>
      <c r="E69" s="161"/>
      <c r="F69" s="161"/>
      <c r="G69" s="161"/>
      <c r="H69" s="161"/>
      <c r="I69" s="161"/>
      <c r="J69" s="161"/>
      <c r="K69" s="161"/>
      <c r="L69" s="161"/>
      <c r="M69" s="23"/>
      <c r="N69" s="23"/>
    </row>
    <row r="70" spans="1:14" ht="48.75" customHeight="1">
      <c r="A70" s="162" t="s">
        <v>209</v>
      </c>
      <c r="B70" s="162"/>
      <c r="C70" s="162"/>
      <c r="D70" s="162"/>
      <c r="E70" s="162"/>
      <c r="F70" s="162"/>
      <c r="G70" s="162"/>
      <c r="H70" s="162"/>
      <c r="I70" s="162"/>
      <c r="J70" s="162"/>
      <c r="K70" s="162"/>
      <c r="L70" s="162"/>
      <c r="M70" s="23"/>
      <c r="N70" s="23"/>
    </row>
    <row r="71" spans="1:14" ht="13.5">
      <c r="A71" s="73" t="s">
        <v>238</v>
      </c>
      <c r="B71" s="23"/>
      <c r="C71" s="23"/>
      <c r="D71" s="23"/>
      <c r="E71" s="23"/>
      <c r="F71" s="23"/>
      <c r="G71" s="23"/>
      <c r="H71" s="23"/>
      <c r="I71" s="23"/>
      <c r="J71" s="23"/>
      <c r="K71" s="23"/>
      <c r="L71" s="23"/>
      <c r="M71" s="23"/>
      <c r="N71" s="23"/>
    </row>
    <row r="72" spans="1:14" ht="13.5">
      <c r="A72" s="23" t="s">
        <v>384</v>
      </c>
      <c r="B72" s="23"/>
      <c r="C72" s="23"/>
      <c r="D72" s="23"/>
      <c r="E72" s="23"/>
      <c r="F72" s="23"/>
      <c r="G72" s="23"/>
      <c r="H72" s="23"/>
      <c r="I72" s="23"/>
      <c r="J72" s="23"/>
      <c r="K72" s="23"/>
      <c r="L72" s="23"/>
      <c r="M72" s="23"/>
      <c r="N72" s="23"/>
    </row>
    <row r="73" spans="1:14" ht="13.5">
      <c r="A73" s="23" t="s">
        <v>385</v>
      </c>
      <c r="B73" s="23"/>
      <c r="C73" s="23"/>
      <c r="D73" s="23"/>
      <c r="E73" s="23"/>
      <c r="F73" s="23"/>
      <c r="G73" s="23"/>
      <c r="H73" s="23"/>
      <c r="I73" s="23"/>
      <c r="J73" s="23"/>
      <c r="K73" s="23"/>
      <c r="L73" s="23"/>
      <c r="M73" s="23"/>
      <c r="N73" s="23"/>
    </row>
    <row r="74" spans="1:14" ht="13.5">
      <c r="A74" s="23"/>
      <c r="B74" s="23"/>
      <c r="C74" s="23"/>
      <c r="D74" s="23"/>
      <c r="E74" s="23"/>
      <c r="F74" s="23"/>
      <c r="G74" s="23"/>
      <c r="H74" s="23"/>
      <c r="I74" s="23"/>
      <c r="J74" s="23"/>
      <c r="K74" s="23"/>
      <c r="L74" s="23"/>
      <c r="M74" s="23"/>
      <c r="N74" s="23"/>
    </row>
    <row r="75" spans="1:14" ht="13.5">
      <c r="A75" s="23"/>
      <c r="B75" s="23"/>
      <c r="C75" s="23"/>
      <c r="D75" s="23"/>
      <c r="E75" s="23"/>
      <c r="F75" s="23"/>
      <c r="G75" s="23"/>
      <c r="H75" s="23"/>
      <c r="I75" s="23"/>
      <c r="J75" s="23"/>
      <c r="K75" s="23"/>
      <c r="L75" s="23"/>
      <c r="M75" s="23"/>
      <c r="N75" s="23"/>
    </row>
    <row r="76" spans="1:14" ht="13.5">
      <c r="A76" s="23"/>
      <c r="B76" s="23"/>
      <c r="C76" s="23"/>
      <c r="D76" s="23"/>
      <c r="E76" s="23"/>
      <c r="F76" s="23"/>
      <c r="G76" s="23"/>
      <c r="H76" s="23"/>
      <c r="I76" s="23"/>
      <c r="J76" s="23"/>
      <c r="K76" s="23"/>
      <c r="L76" s="23"/>
      <c r="M76" s="23"/>
      <c r="N76" s="23"/>
    </row>
    <row r="77" spans="1:14" ht="9.75" customHeight="1">
      <c r="A77" s="23"/>
      <c r="B77" s="23"/>
      <c r="C77" s="23"/>
      <c r="D77" s="23"/>
      <c r="E77" s="23"/>
      <c r="F77" s="23"/>
      <c r="G77" s="23"/>
      <c r="H77" s="23"/>
      <c r="I77" s="23"/>
      <c r="J77" s="23"/>
      <c r="K77" s="23"/>
      <c r="L77" s="23"/>
      <c r="M77" s="23"/>
      <c r="N77" s="23"/>
    </row>
    <row r="78" spans="1:14" ht="13.5">
      <c r="A78" s="23"/>
      <c r="B78" s="23"/>
      <c r="C78" s="23"/>
      <c r="D78" s="23"/>
      <c r="E78" s="23"/>
      <c r="F78" s="23"/>
      <c r="G78" s="23"/>
      <c r="H78" s="23"/>
      <c r="I78" s="23"/>
      <c r="J78" s="23"/>
      <c r="K78" s="23"/>
      <c r="L78" s="23"/>
      <c r="M78" s="23"/>
      <c r="N78" s="23"/>
    </row>
    <row r="79" spans="1:14" ht="13.5">
      <c r="A79" s="23"/>
      <c r="B79" s="23"/>
      <c r="C79" s="23"/>
      <c r="D79" s="23"/>
      <c r="E79" s="23"/>
      <c r="F79" s="23"/>
      <c r="G79" s="23"/>
      <c r="H79" s="23"/>
      <c r="I79" s="23"/>
      <c r="J79" s="23"/>
      <c r="K79" s="23"/>
      <c r="L79" s="23"/>
      <c r="M79" s="23"/>
      <c r="N79" s="23"/>
    </row>
    <row r="80" spans="1:14" ht="13.5">
      <c r="A80" s="23"/>
      <c r="B80" s="23"/>
      <c r="C80" s="23"/>
      <c r="D80" s="23"/>
      <c r="E80" s="23"/>
      <c r="F80" s="23"/>
      <c r="G80" s="23"/>
      <c r="H80" s="23"/>
      <c r="I80" s="23"/>
      <c r="J80" s="23"/>
      <c r="K80" s="23"/>
      <c r="L80" s="23"/>
      <c r="M80" s="23"/>
      <c r="N80" s="23"/>
    </row>
    <row r="81" spans="1:14" ht="13.5">
      <c r="A81" s="23"/>
      <c r="B81" s="23"/>
      <c r="C81" s="23"/>
      <c r="D81" s="23"/>
      <c r="E81" s="23"/>
      <c r="F81" s="23"/>
      <c r="G81" s="23"/>
      <c r="H81" s="23"/>
      <c r="I81" s="23"/>
      <c r="J81" s="23"/>
      <c r="K81" s="23"/>
      <c r="L81" s="23"/>
      <c r="M81" s="23"/>
      <c r="N81" s="23"/>
    </row>
    <row r="82" spans="1:14" ht="13.5">
      <c r="A82" s="23"/>
      <c r="B82" s="23"/>
      <c r="C82" s="23"/>
      <c r="D82" s="23"/>
      <c r="E82" s="23"/>
      <c r="F82" s="23"/>
      <c r="G82" s="23"/>
      <c r="H82" s="23"/>
      <c r="I82" s="23"/>
      <c r="J82" s="23"/>
      <c r="K82" s="23"/>
      <c r="L82" s="23"/>
      <c r="M82" s="23"/>
      <c r="N82" s="23"/>
    </row>
    <row r="83" spans="1:14" ht="13.5">
      <c r="A83" s="23"/>
      <c r="B83" s="23"/>
      <c r="C83" s="23"/>
      <c r="D83" s="23"/>
      <c r="E83" s="23"/>
      <c r="F83" s="23"/>
      <c r="G83" s="23"/>
      <c r="H83" s="23"/>
      <c r="I83" s="23"/>
      <c r="J83" s="23"/>
      <c r="K83" s="23"/>
      <c r="L83" s="23"/>
      <c r="M83" s="23"/>
      <c r="N83" s="23"/>
    </row>
    <row r="84" spans="1:14" ht="13.5">
      <c r="A84" s="23"/>
      <c r="B84" s="23"/>
      <c r="C84" s="23"/>
      <c r="D84" s="23"/>
      <c r="E84" s="23"/>
      <c r="F84" s="23"/>
      <c r="G84" s="23"/>
      <c r="H84" s="23"/>
      <c r="I84" s="23"/>
      <c r="J84" s="23"/>
      <c r="K84" s="23"/>
      <c r="L84" s="23"/>
      <c r="M84" s="23"/>
      <c r="N84" s="23"/>
    </row>
    <row r="85" spans="1:14" ht="13.5">
      <c r="A85" s="23"/>
      <c r="B85" s="23"/>
      <c r="C85" s="23"/>
      <c r="D85" s="23"/>
      <c r="E85" s="23"/>
      <c r="F85" s="23"/>
      <c r="G85" s="23"/>
      <c r="H85" s="23"/>
      <c r="I85" s="23"/>
      <c r="J85" s="23"/>
      <c r="K85" s="23"/>
      <c r="L85" s="23"/>
      <c r="M85" s="23"/>
      <c r="N85" s="23"/>
    </row>
    <row r="86" spans="1:14" ht="13.5">
      <c r="A86" s="23"/>
      <c r="B86" s="23"/>
      <c r="C86" s="23"/>
      <c r="D86" s="23"/>
      <c r="E86" s="23"/>
      <c r="F86" s="23"/>
      <c r="G86" s="23"/>
      <c r="H86" s="23"/>
      <c r="I86" s="23"/>
      <c r="J86" s="23"/>
      <c r="K86" s="23"/>
      <c r="L86" s="23"/>
      <c r="M86" s="23"/>
      <c r="N86" s="23"/>
    </row>
    <row r="87" spans="1:14" ht="13.5">
      <c r="A87" s="23"/>
      <c r="B87" s="23"/>
      <c r="C87" s="23"/>
      <c r="D87" s="23"/>
      <c r="E87" s="23"/>
      <c r="F87" s="23"/>
      <c r="G87" s="23"/>
      <c r="H87" s="23"/>
      <c r="I87" s="23"/>
      <c r="J87" s="23"/>
      <c r="K87" s="23"/>
      <c r="L87" s="23"/>
      <c r="M87" s="23"/>
      <c r="N87" s="23"/>
    </row>
  </sheetData>
  <sheetProtection/>
  <mergeCells count="14">
    <mergeCell ref="A69:L69"/>
    <mergeCell ref="A70:L70"/>
    <mergeCell ref="A36:L38"/>
    <mergeCell ref="A39:L41"/>
    <mergeCell ref="A44:L46"/>
    <mergeCell ref="A49:L51"/>
    <mergeCell ref="A54:L56"/>
    <mergeCell ref="A59:L62"/>
    <mergeCell ref="A19:B19"/>
    <mergeCell ref="B21:C21"/>
    <mergeCell ref="B22:F22"/>
    <mergeCell ref="A25:L27"/>
    <mergeCell ref="A28:L30"/>
    <mergeCell ref="A33:L35"/>
  </mergeCells>
  <conditionalFormatting sqref="B21:C21 B22:F22 A25:L30 A33:L41 A44:L46 A49:L51 A54:L56 A59:L62">
    <cfRule type="cellIs" priority="1" dxfId="3" operator="equal" stopIfTrue="1">
      <formula>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G27" sqref="G27"/>
    </sheetView>
  </sheetViews>
  <sheetFormatPr defaultColWidth="9.00390625" defaultRowHeight="13.5"/>
  <cols>
    <col min="1" max="1" width="4.625" style="3" customWidth="1"/>
    <col min="2" max="16" width="9.00390625" style="3" customWidth="1"/>
    <col min="17" max="17" width="10.00390625" style="3" customWidth="1"/>
    <col min="18" max="16384" width="9.00390625" style="3" customWidth="1"/>
  </cols>
  <sheetData>
    <row r="1" ht="17.25">
      <c r="A1" s="1" t="s">
        <v>286</v>
      </c>
    </row>
    <row r="3" spans="1:15" ht="13.5">
      <c r="A3" s="23" t="s">
        <v>50</v>
      </c>
      <c r="B3" s="23"/>
      <c r="C3" s="23"/>
      <c r="D3" s="23"/>
      <c r="E3" s="23"/>
      <c r="F3" s="23"/>
      <c r="G3" s="23"/>
      <c r="H3" s="23"/>
      <c r="I3" s="23"/>
      <c r="J3" s="23"/>
      <c r="K3" s="23"/>
      <c r="L3" s="23"/>
      <c r="M3" s="23"/>
      <c r="N3" s="23"/>
      <c r="O3" s="23"/>
    </row>
    <row r="4" spans="1:15" ht="13.5">
      <c r="A4" s="23"/>
      <c r="B4" s="23"/>
      <c r="C4" s="23"/>
      <c r="D4" s="23"/>
      <c r="E4" s="23"/>
      <c r="F4" s="23"/>
      <c r="G4" s="23"/>
      <c r="H4" s="23"/>
      <c r="I4" s="23"/>
      <c r="J4" s="23"/>
      <c r="K4" s="23"/>
      <c r="L4" s="23"/>
      <c r="M4" s="23"/>
      <c r="N4" s="23"/>
      <c r="O4" s="23"/>
    </row>
    <row r="5" spans="1:15" ht="13.5">
      <c r="A5" s="23" t="s">
        <v>162</v>
      </c>
      <c r="B5" s="23"/>
      <c r="C5" s="23"/>
      <c r="D5" s="23"/>
      <c r="E5" s="23"/>
      <c r="F5" s="23"/>
      <c r="G5" s="23"/>
      <c r="H5" s="23"/>
      <c r="I5" s="23"/>
      <c r="J5" s="23"/>
      <c r="K5" s="23"/>
      <c r="L5" s="23"/>
      <c r="M5" s="23"/>
      <c r="N5" s="23"/>
      <c r="O5" s="23"/>
    </row>
    <row r="6" spans="1:15" ht="13.5">
      <c r="A6" s="23" t="s">
        <v>382</v>
      </c>
      <c r="B6" s="23"/>
      <c r="C6" s="23"/>
      <c r="D6" s="23"/>
      <c r="E6" s="23"/>
      <c r="F6" s="23"/>
      <c r="G6" s="23"/>
      <c r="H6" s="23"/>
      <c r="I6" s="23"/>
      <c r="J6" s="23"/>
      <c r="K6" s="23"/>
      <c r="L6" s="23"/>
      <c r="M6" s="23"/>
      <c r="N6" s="23"/>
      <c r="O6" s="23"/>
    </row>
    <row r="7" spans="1:15" ht="13.5">
      <c r="A7" s="23"/>
      <c r="B7" s="23" t="s">
        <v>153</v>
      </c>
      <c r="C7" s="23"/>
      <c r="D7" s="23"/>
      <c r="E7" s="23"/>
      <c r="F7" s="23"/>
      <c r="G7" s="23"/>
      <c r="H7" s="23"/>
      <c r="I7" s="23"/>
      <c r="J7" s="23"/>
      <c r="K7" s="23"/>
      <c r="L7" s="23"/>
      <c r="M7" s="23"/>
      <c r="N7" s="23"/>
      <c r="O7" s="23"/>
    </row>
    <row r="8" spans="1:15" ht="13.5">
      <c r="A8" s="23"/>
      <c r="B8" s="23" t="s">
        <v>154</v>
      </c>
      <c r="C8" s="23"/>
      <c r="D8" s="23"/>
      <c r="E8" s="23"/>
      <c r="F8" s="23"/>
      <c r="G8" s="23"/>
      <c r="H8" s="23"/>
      <c r="I8" s="23"/>
      <c r="J8" s="23"/>
      <c r="K8" s="23"/>
      <c r="L8" s="23"/>
      <c r="M8" s="23"/>
      <c r="N8" s="23"/>
      <c r="O8" s="23"/>
    </row>
    <row r="9" spans="1:15" ht="13.5">
      <c r="A9" s="23"/>
      <c r="B9" s="23" t="s">
        <v>155</v>
      </c>
      <c r="C9" s="23"/>
      <c r="D9" s="23"/>
      <c r="E9" s="23"/>
      <c r="F9" s="23"/>
      <c r="G9" s="23"/>
      <c r="H9" s="23"/>
      <c r="I9" s="23"/>
      <c r="J9" s="23"/>
      <c r="K9" s="23"/>
      <c r="L9" s="23"/>
      <c r="M9" s="23"/>
      <c r="N9" s="23"/>
      <c r="O9" s="23"/>
    </row>
    <row r="10" spans="1:15" ht="13.5">
      <c r="A10" s="23"/>
      <c r="B10" s="23" t="s">
        <v>156</v>
      </c>
      <c r="C10" s="23"/>
      <c r="D10" s="23"/>
      <c r="E10" s="23"/>
      <c r="F10" s="23"/>
      <c r="G10" s="23"/>
      <c r="H10" s="23"/>
      <c r="I10" s="23"/>
      <c r="J10" s="23"/>
      <c r="K10" s="23"/>
      <c r="L10" s="23"/>
      <c r="M10" s="23"/>
      <c r="N10" s="23"/>
      <c r="O10" s="23"/>
    </row>
    <row r="11" spans="1:15" ht="13.5">
      <c r="A11" s="23" t="s">
        <v>41</v>
      </c>
      <c r="B11" s="23"/>
      <c r="C11" s="23"/>
      <c r="D11" s="23"/>
      <c r="E11" s="23"/>
      <c r="F11" s="23"/>
      <c r="G11" s="23"/>
      <c r="H11" s="23"/>
      <c r="I11" s="23"/>
      <c r="J11" s="23"/>
      <c r="K11" s="23"/>
      <c r="L11" s="23"/>
      <c r="M11" s="23"/>
      <c r="N11" s="23"/>
      <c r="O11" s="23"/>
    </row>
    <row r="12" spans="1:15" ht="13.5">
      <c r="A12" s="23"/>
      <c r="B12" s="23"/>
      <c r="C12" s="23"/>
      <c r="D12" s="23"/>
      <c r="E12" s="23"/>
      <c r="F12" s="23"/>
      <c r="G12" s="23"/>
      <c r="H12" s="23"/>
      <c r="I12" s="23"/>
      <c r="J12" s="23"/>
      <c r="K12" s="23"/>
      <c r="L12" s="23"/>
      <c r="M12" s="23"/>
      <c r="N12" s="23"/>
      <c r="O12" s="23"/>
    </row>
    <row r="13" spans="1:15" ht="13.5">
      <c r="A13" s="23" t="s">
        <v>53</v>
      </c>
      <c r="B13" s="23"/>
      <c r="C13" s="23"/>
      <c r="D13" s="23"/>
      <c r="E13" s="23"/>
      <c r="F13" s="23"/>
      <c r="G13" s="23"/>
      <c r="H13" s="23"/>
      <c r="I13" s="23"/>
      <c r="J13" s="23"/>
      <c r="K13" s="23"/>
      <c r="L13" s="23"/>
      <c r="M13" s="23"/>
      <c r="N13" s="23"/>
      <c r="O13" s="23"/>
    </row>
    <row r="14" spans="1:15" ht="13.5">
      <c r="A14" s="23"/>
      <c r="B14" s="23"/>
      <c r="C14" s="23"/>
      <c r="D14" s="23"/>
      <c r="E14" s="23"/>
      <c r="F14" s="23"/>
      <c r="G14" s="23"/>
      <c r="H14" s="23"/>
      <c r="I14" s="23"/>
      <c r="J14" s="23"/>
      <c r="K14" s="23"/>
      <c r="L14" s="23"/>
      <c r="M14" s="23"/>
      <c r="N14" s="23"/>
      <c r="O14" s="23"/>
    </row>
    <row r="15" spans="1:15" ht="13.5">
      <c r="A15" s="23" t="s">
        <v>42</v>
      </c>
      <c r="B15" s="23"/>
      <c r="C15" s="23"/>
      <c r="D15" s="23"/>
      <c r="E15" s="23"/>
      <c r="F15" s="23"/>
      <c r="G15" s="23"/>
      <c r="H15" s="23"/>
      <c r="I15" s="23"/>
      <c r="J15" s="23"/>
      <c r="K15" s="23"/>
      <c r="L15" s="23"/>
      <c r="M15" s="23"/>
      <c r="N15" s="23"/>
      <c r="O15" s="23"/>
    </row>
    <row r="16" spans="1:15" ht="13.5">
      <c r="A16" s="23"/>
      <c r="B16" s="23"/>
      <c r="C16" s="23"/>
      <c r="D16" s="23"/>
      <c r="E16" s="23"/>
      <c r="F16" s="23"/>
      <c r="G16" s="23"/>
      <c r="H16" s="23"/>
      <c r="I16" s="23"/>
      <c r="J16" s="23"/>
      <c r="K16" s="23"/>
      <c r="L16" s="23"/>
      <c r="M16" s="23"/>
      <c r="N16" s="23"/>
      <c r="O16" s="23"/>
    </row>
    <row r="17" spans="1:15" ht="13.5">
      <c r="A17" s="23"/>
      <c r="B17" s="23" t="s">
        <v>48</v>
      </c>
      <c r="C17" s="23"/>
      <c r="D17" s="23"/>
      <c r="E17" s="23"/>
      <c r="F17" s="23"/>
      <c r="G17" s="23"/>
      <c r="H17" s="23"/>
      <c r="I17" s="23"/>
      <c r="J17" s="23"/>
      <c r="K17" s="23"/>
      <c r="L17" s="23"/>
      <c r="M17" s="23"/>
      <c r="N17" s="23"/>
      <c r="O17" s="23"/>
    </row>
    <row r="18" spans="1:15" ht="13.5">
      <c r="A18" s="23"/>
      <c r="B18" s="23" t="s">
        <v>144</v>
      </c>
      <c r="C18" s="23"/>
      <c r="D18" s="23"/>
      <c r="E18" s="23"/>
      <c r="F18" s="23"/>
      <c r="G18" s="23"/>
      <c r="H18" s="23"/>
      <c r="I18" s="23"/>
      <c r="J18" s="23"/>
      <c r="K18" s="23"/>
      <c r="L18" s="23"/>
      <c r="M18" s="23"/>
      <c r="N18" s="23"/>
      <c r="O18" s="23"/>
    </row>
    <row r="19" spans="1:15" ht="13.5">
      <c r="A19" s="23"/>
      <c r="B19" s="23" t="s">
        <v>145</v>
      </c>
      <c r="C19" s="23"/>
      <c r="D19" s="23"/>
      <c r="E19" s="23"/>
      <c r="F19" s="23"/>
      <c r="G19" s="23"/>
      <c r="H19" s="23"/>
      <c r="I19" s="23"/>
      <c r="J19" s="23"/>
      <c r="K19" s="23"/>
      <c r="L19" s="23"/>
      <c r="M19" s="23"/>
      <c r="N19" s="23"/>
      <c r="O19" s="23"/>
    </row>
    <row r="20" spans="1:15" ht="13.5">
      <c r="A20" s="23"/>
      <c r="B20" s="23" t="s">
        <v>47</v>
      </c>
      <c r="C20" s="23"/>
      <c r="D20" s="23"/>
      <c r="E20" s="23"/>
      <c r="F20" s="23"/>
      <c r="G20" s="23"/>
      <c r="H20" s="23"/>
      <c r="I20" s="23"/>
      <c r="J20" s="23"/>
      <c r="K20" s="23"/>
      <c r="L20" s="23"/>
      <c r="M20" s="23"/>
      <c r="N20" s="23"/>
      <c r="O20" s="23"/>
    </row>
    <row r="21" spans="1:15" ht="13.5">
      <c r="A21" s="23"/>
      <c r="B21" s="23" t="s">
        <v>148</v>
      </c>
      <c r="C21" s="23"/>
      <c r="D21" s="23"/>
      <c r="E21" s="23"/>
      <c r="F21" s="23"/>
      <c r="G21" s="23"/>
      <c r="H21" s="23"/>
      <c r="I21" s="23"/>
      <c r="J21" s="23"/>
      <c r="K21" s="23"/>
      <c r="L21" s="23"/>
      <c r="M21" s="23"/>
      <c r="N21" s="23"/>
      <c r="O21" s="23"/>
    </row>
    <row r="22" spans="1:15" ht="13.5">
      <c r="A22" s="23"/>
      <c r="B22" s="23" t="s">
        <v>149</v>
      </c>
      <c r="C22" s="23"/>
      <c r="D22" s="23"/>
      <c r="E22" s="23"/>
      <c r="F22" s="23"/>
      <c r="G22" s="23"/>
      <c r="H22" s="23"/>
      <c r="I22" s="23"/>
      <c r="J22" s="23"/>
      <c r="K22" s="23"/>
      <c r="L22" s="23"/>
      <c r="M22" s="23"/>
      <c r="N22" s="23"/>
      <c r="O22" s="23"/>
    </row>
    <row r="23" spans="1:15" ht="13.5">
      <c r="A23" s="23"/>
      <c r="B23" s="23" t="s">
        <v>46</v>
      </c>
      <c r="C23" s="23"/>
      <c r="D23" s="23"/>
      <c r="E23" s="23"/>
      <c r="F23" s="23"/>
      <c r="G23" s="23"/>
      <c r="H23" s="23"/>
      <c r="I23" s="23"/>
      <c r="J23" s="23"/>
      <c r="K23" s="23"/>
      <c r="L23" s="23"/>
      <c r="M23" s="23"/>
      <c r="N23" s="23"/>
      <c r="O23" s="23"/>
    </row>
    <row r="24" spans="1:15" ht="13.5">
      <c r="A24" s="23"/>
      <c r="B24" s="23" t="s">
        <v>146</v>
      </c>
      <c r="C24" s="23"/>
      <c r="D24" s="23"/>
      <c r="E24" s="23"/>
      <c r="F24" s="23"/>
      <c r="G24" s="23"/>
      <c r="H24" s="23"/>
      <c r="I24" s="23"/>
      <c r="J24" s="23"/>
      <c r="K24" s="23"/>
      <c r="L24" s="23"/>
      <c r="M24" s="23"/>
      <c r="N24" s="23"/>
      <c r="O24" s="23"/>
    </row>
    <row r="25" spans="1:15" ht="13.5">
      <c r="A25" s="23"/>
      <c r="B25" s="23" t="s">
        <v>147</v>
      </c>
      <c r="C25" s="23"/>
      <c r="D25" s="23"/>
      <c r="E25" s="23"/>
      <c r="F25" s="23"/>
      <c r="G25" s="23"/>
      <c r="H25" s="23"/>
      <c r="I25" s="23"/>
      <c r="J25" s="23"/>
      <c r="K25" s="23"/>
      <c r="L25" s="23"/>
      <c r="M25" s="23"/>
      <c r="N25" s="23"/>
      <c r="O25" s="23"/>
    </row>
    <row r="26" spans="1:15" ht="13.5">
      <c r="A26" s="23"/>
      <c r="B26" s="23" t="s">
        <v>51</v>
      </c>
      <c r="C26" s="23"/>
      <c r="D26" s="23"/>
      <c r="E26" s="23"/>
      <c r="F26" s="23"/>
      <c r="G26" s="23"/>
      <c r="H26" s="23"/>
      <c r="I26" s="23"/>
      <c r="J26" s="23"/>
      <c r="K26" s="23"/>
      <c r="L26" s="23"/>
      <c r="M26" s="23"/>
      <c r="N26" s="23"/>
      <c r="O26" s="23"/>
    </row>
    <row r="27" spans="1:15" ht="13.5">
      <c r="A27" s="23"/>
      <c r="B27" s="23" t="s">
        <v>52</v>
      </c>
      <c r="C27" s="23"/>
      <c r="D27" s="23"/>
      <c r="E27" s="23"/>
      <c r="F27" s="23"/>
      <c r="G27" s="23"/>
      <c r="H27" s="23"/>
      <c r="I27" s="23"/>
      <c r="J27" s="23"/>
      <c r="K27" s="23"/>
      <c r="L27" s="23"/>
      <c r="M27" s="23"/>
      <c r="N27" s="23"/>
      <c r="O27" s="23"/>
    </row>
    <row r="28" spans="1:15" ht="13.5">
      <c r="A28" s="23"/>
      <c r="B28" s="23"/>
      <c r="C28" s="23"/>
      <c r="D28" s="23"/>
      <c r="E28" s="23"/>
      <c r="F28" s="23"/>
      <c r="G28" s="23"/>
      <c r="H28" s="23"/>
      <c r="I28" s="23"/>
      <c r="J28" s="23"/>
      <c r="K28" s="23"/>
      <c r="L28" s="23"/>
      <c r="M28" s="23"/>
      <c r="N28" s="23"/>
      <c r="O28" s="23"/>
    </row>
    <row r="29" spans="1:15" ht="13.5">
      <c r="A29" s="23" t="s">
        <v>150</v>
      </c>
      <c r="B29" s="23"/>
      <c r="C29" s="23"/>
      <c r="D29" s="23"/>
      <c r="E29" s="23"/>
      <c r="F29" s="23"/>
      <c r="G29" s="23"/>
      <c r="H29" s="23"/>
      <c r="I29" s="23"/>
      <c r="J29" s="23"/>
      <c r="K29" s="23"/>
      <c r="L29" s="23"/>
      <c r="M29" s="23"/>
      <c r="N29" s="23"/>
      <c r="O29" s="23"/>
    </row>
    <row r="30" spans="1:15" ht="13.5">
      <c r="A30" s="23" t="s">
        <v>151</v>
      </c>
      <c r="B30" s="23"/>
      <c r="C30" s="23"/>
      <c r="D30" s="23"/>
      <c r="E30" s="23"/>
      <c r="F30" s="23"/>
      <c r="G30" s="23"/>
      <c r="H30" s="23"/>
      <c r="I30" s="23"/>
      <c r="J30" s="23"/>
      <c r="K30" s="23"/>
      <c r="L30" s="23"/>
      <c r="M30" s="23"/>
      <c r="N30" s="23"/>
      <c r="O30" s="23"/>
    </row>
    <row r="31" spans="1:15" ht="13.5">
      <c r="A31" s="23" t="s">
        <v>386</v>
      </c>
      <c r="B31" s="23"/>
      <c r="C31" s="23"/>
      <c r="D31" s="23"/>
      <c r="E31" s="23"/>
      <c r="F31" s="23"/>
      <c r="G31" s="23"/>
      <c r="H31" s="23"/>
      <c r="I31" s="23"/>
      <c r="J31" s="23"/>
      <c r="K31" s="23"/>
      <c r="L31" s="23"/>
      <c r="M31" s="23"/>
      <c r="N31" s="23"/>
      <c r="O31" s="23"/>
    </row>
    <row r="32" spans="1:15" ht="13.5">
      <c r="A32" s="23" t="s">
        <v>152</v>
      </c>
      <c r="B32" s="23"/>
      <c r="C32" s="23"/>
      <c r="D32" s="23"/>
      <c r="E32" s="23"/>
      <c r="F32" s="23"/>
      <c r="G32" s="23"/>
      <c r="H32" s="23"/>
      <c r="I32" s="23"/>
      <c r="J32" s="23"/>
      <c r="K32" s="23"/>
      <c r="L32" s="23"/>
      <c r="M32" s="23"/>
      <c r="N32" s="23"/>
      <c r="O32" s="23"/>
    </row>
    <row r="33" spans="1:15" ht="13.5">
      <c r="A33" s="23"/>
      <c r="B33" s="23"/>
      <c r="C33" s="23"/>
      <c r="D33" s="23"/>
      <c r="E33" s="23"/>
      <c r="F33" s="23"/>
      <c r="G33" s="23"/>
      <c r="H33" s="23"/>
      <c r="I33" s="23"/>
      <c r="J33" s="23"/>
      <c r="K33" s="23"/>
      <c r="L33" s="23"/>
      <c r="M33" s="23"/>
      <c r="N33" s="23"/>
      <c r="O33" s="23"/>
    </row>
    <row r="34" spans="1:15" ht="13.5">
      <c r="A34" s="23" t="s">
        <v>49</v>
      </c>
      <c r="B34" s="23"/>
      <c r="C34" s="23"/>
      <c r="D34" s="23"/>
      <c r="E34" s="23"/>
      <c r="F34" s="23"/>
      <c r="G34" s="23"/>
      <c r="H34" s="23"/>
      <c r="I34" s="23"/>
      <c r="J34" s="23"/>
      <c r="K34" s="23"/>
      <c r="L34" s="23"/>
      <c r="M34" s="23"/>
      <c r="N34" s="23"/>
      <c r="O34" s="23"/>
    </row>
    <row r="35" spans="1:15" ht="13.5">
      <c r="A35" s="23" t="s">
        <v>157</v>
      </c>
      <c r="B35" s="23"/>
      <c r="C35" s="23"/>
      <c r="D35" s="23"/>
      <c r="E35" s="23"/>
      <c r="F35" s="23"/>
      <c r="G35" s="23"/>
      <c r="H35" s="23"/>
      <c r="I35" s="23"/>
      <c r="J35" s="23"/>
      <c r="K35" s="23"/>
      <c r="L35" s="23"/>
      <c r="M35" s="23"/>
      <c r="N35" s="23"/>
      <c r="O35" s="23"/>
    </row>
    <row r="36" spans="1:15" ht="13.5">
      <c r="A36" s="23" t="s">
        <v>158</v>
      </c>
      <c r="B36" s="23"/>
      <c r="C36" s="23"/>
      <c r="D36" s="23"/>
      <c r="E36" s="23"/>
      <c r="F36" s="23"/>
      <c r="G36" s="23"/>
      <c r="H36" s="23"/>
      <c r="I36" s="23"/>
      <c r="J36" s="23"/>
      <c r="K36" s="23"/>
      <c r="L36" s="23"/>
      <c r="M36" s="23"/>
      <c r="N36" s="23"/>
      <c r="O36" s="23"/>
    </row>
    <row r="37" spans="1:15" ht="13.5">
      <c r="A37" s="23" t="s">
        <v>159</v>
      </c>
      <c r="B37" s="23"/>
      <c r="C37" s="23"/>
      <c r="D37" s="23"/>
      <c r="E37" s="23"/>
      <c r="F37" s="23"/>
      <c r="G37" s="23"/>
      <c r="H37" s="23"/>
      <c r="I37" s="23"/>
      <c r="J37" s="23"/>
      <c r="K37" s="23"/>
      <c r="L37" s="23"/>
      <c r="M37" s="23"/>
      <c r="N37" s="23"/>
      <c r="O37" s="23"/>
    </row>
    <row r="38" spans="1:15" ht="13.5">
      <c r="A38" s="23" t="s">
        <v>160</v>
      </c>
      <c r="B38" s="23"/>
      <c r="C38" s="23"/>
      <c r="D38" s="23"/>
      <c r="E38" s="23"/>
      <c r="F38" s="23"/>
      <c r="G38" s="23"/>
      <c r="H38" s="23"/>
      <c r="I38" s="23"/>
      <c r="J38" s="23"/>
      <c r="K38" s="23"/>
      <c r="L38" s="23"/>
      <c r="M38" s="23"/>
      <c r="N38" s="23"/>
      <c r="O38" s="23"/>
    </row>
    <row r="39" spans="1:15" ht="13.5">
      <c r="A39" s="23" t="s">
        <v>161</v>
      </c>
      <c r="B39" s="23"/>
      <c r="C39" s="23"/>
      <c r="D39" s="23"/>
      <c r="E39" s="23"/>
      <c r="F39" s="23"/>
      <c r="G39" s="23"/>
      <c r="H39" s="23"/>
      <c r="I39" s="23"/>
      <c r="J39" s="23"/>
      <c r="K39" s="23"/>
      <c r="L39" s="23"/>
      <c r="M39" s="23"/>
      <c r="N39" s="23"/>
      <c r="O39" s="23"/>
    </row>
    <row r="40" spans="1:15" ht="13.5">
      <c r="A40" s="23"/>
      <c r="B40" s="23"/>
      <c r="C40" s="23"/>
      <c r="D40" s="23"/>
      <c r="E40" s="23"/>
      <c r="F40" s="23"/>
      <c r="G40" s="23"/>
      <c r="H40" s="23"/>
      <c r="I40" s="23"/>
      <c r="J40" s="23"/>
      <c r="K40" s="23"/>
      <c r="L40" s="23"/>
      <c r="M40" s="23"/>
      <c r="N40" s="23"/>
      <c r="O40" s="23"/>
    </row>
    <row r="41" spans="1:15" ht="13.5">
      <c r="A41" s="23" t="s">
        <v>307</v>
      </c>
      <c r="B41" s="23"/>
      <c r="C41" s="23"/>
      <c r="D41" s="23"/>
      <c r="E41" s="23"/>
      <c r="F41" s="23"/>
      <c r="G41" s="23"/>
      <c r="H41" s="23"/>
      <c r="I41" s="23"/>
      <c r="J41" s="23"/>
      <c r="K41" s="23"/>
      <c r="L41" s="23"/>
      <c r="M41" s="23"/>
      <c r="N41" s="23"/>
      <c r="O41" s="23"/>
    </row>
    <row r="42" spans="1:15" ht="13.5">
      <c r="A42" s="23" t="s">
        <v>308</v>
      </c>
      <c r="B42" s="23"/>
      <c r="C42" s="23"/>
      <c r="D42" s="23"/>
      <c r="E42" s="23"/>
      <c r="F42" s="23"/>
      <c r="G42" s="23"/>
      <c r="H42" s="23"/>
      <c r="I42" s="23"/>
      <c r="J42" s="23"/>
      <c r="K42" s="23"/>
      <c r="L42" s="23"/>
      <c r="M42" s="23"/>
      <c r="N42" s="23"/>
      <c r="O42" s="23"/>
    </row>
    <row r="43" spans="1:15" ht="13.5">
      <c r="A43" s="23"/>
      <c r="B43" s="23"/>
      <c r="C43" s="23"/>
      <c r="D43" s="23"/>
      <c r="E43" s="23"/>
      <c r="F43" s="23"/>
      <c r="G43" s="23"/>
      <c r="H43" s="23"/>
      <c r="I43" s="23"/>
      <c r="J43" s="23"/>
      <c r="K43" s="23"/>
      <c r="L43" s="23"/>
      <c r="M43" s="23"/>
      <c r="N43" s="23"/>
      <c r="O43" s="23"/>
    </row>
    <row r="44" spans="1:15" ht="13.5">
      <c r="A44" s="23"/>
      <c r="B44" s="23"/>
      <c r="C44" s="23"/>
      <c r="D44" s="23"/>
      <c r="E44" s="23"/>
      <c r="F44" s="23"/>
      <c r="G44" s="23"/>
      <c r="H44" s="23"/>
      <c r="I44" s="23"/>
      <c r="J44" s="23"/>
      <c r="K44" s="23"/>
      <c r="L44" s="23"/>
      <c r="M44" s="23"/>
      <c r="N44" s="23"/>
      <c r="O44" s="23"/>
    </row>
    <row r="45" spans="1:15" ht="13.5">
      <c r="A45" s="23"/>
      <c r="B45" s="23"/>
      <c r="C45" s="23"/>
      <c r="D45" s="23"/>
      <c r="E45" s="23"/>
      <c r="F45" s="23"/>
      <c r="G45" s="23"/>
      <c r="H45" s="23"/>
      <c r="I45" s="23"/>
      <c r="J45" s="23"/>
      <c r="K45" s="23"/>
      <c r="L45" s="23"/>
      <c r="M45" s="23"/>
      <c r="N45" s="23"/>
      <c r="O45" s="23"/>
    </row>
    <row r="46" spans="1:15" ht="13.5">
      <c r="A46" s="23"/>
      <c r="B46" s="23"/>
      <c r="C46" s="23"/>
      <c r="D46" s="23"/>
      <c r="E46" s="23"/>
      <c r="F46" s="23"/>
      <c r="G46" s="23"/>
      <c r="H46" s="23"/>
      <c r="I46" s="23"/>
      <c r="J46" s="23"/>
      <c r="K46" s="23"/>
      <c r="L46" s="23"/>
      <c r="M46" s="23"/>
      <c r="N46" s="23"/>
      <c r="O46" s="23"/>
    </row>
    <row r="47" spans="1:15" ht="13.5">
      <c r="A47" s="23"/>
      <c r="B47" s="23"/>
      <c r="C47" s="23"/>
      <c r="D47" s="23"/>
      <c r="E47" s="23"/>
      <c r="F47" s="23"/>
      <c r="G47" s="23"/>
      <c r="H47" s="23"/>
      <c r="I47" s="23"/>
      <c r="J47" s="23"/>
      <c r="K47" s="23"/>
      <c r="L47" s="23"/>
      <c r="M47" s="23"/>
      <c r="N47" s="23"/>
      <c r="O47" s="23"/>
    </row>
    <row r="48" spans="1:15" ht="13.5">
      <c r="A48" s="23"/>
      <c r="B48" s="23"/>
      <c r="C48" s="23"/>
      <c r="D48" s="23"/>
      <c r="E48" s="23"/>
      <c r="F48" s="23"/>
      <c r="G48" s="23"/>
      <c r="H48" s="23"/>
      <c r="I48" s="23"/>
      <c r="J48" s="23"/>
      <c r="K48" s="23"/>
      <c r="L48" s="23"/>
      <c r="M48" s="23"/>
      <c r="N48" s="23"/>
      <c r="O48" s="23"/>
    </row>
    <row r="49" spans="1:15" ht="13.5">
      <c r="A49" s="23"/>
      <c r="B49" s="23"/>
      <c r="C49" s="23"/>
      <c r="D49" s="23"/>
      <c r="E49" s="23"/>
      <c r="F49" s="23"/>
      <c r="G49" s="23"/>
      <c r="H49" s="23"/>
      <c r="I49" s="23"/>
      <c r="J49" s="23"/>
      <c r="K49" s="23"/>
      <c r="L49" s="23"/>
      <c r="M49" s="23"/>
      <c r="N49" s="23"/>
      <c r="O49" s="23"/>
    </row>
    <row r="50" spans="1:15" ht="13.5">
      <c r="A50" s="23"/>
      <c r="B50" s="23"/>
      <c r="C50" s="23"/>
      <c r="D50" s="23"/>
      <c r="E50" s="23"/>
      <c r="F50" s="23"/>
      <c r="G50" s="23"/>
      <c r="H50" s="23"/>
      <c r="I50" s="23"/>
      <c r="J50" s="23"/>
      <c r="K50" s="23"/>
      <c r="L50" s="23"/>
      <c r="M50" s="23"/>
      <c r="N50" s="23"/>
      <c r="O50" s="23"/>
    </row>
    <row r="51" ht="13.5"/>
    <row r="52" ht="13.5"/>
    <row r="53" ht="13.5"/>
    <row r="54" ht="13.5"/>
    <row r="55" ht="13.5"/>
    <row r="56" ht="13.5"/>
    <row r="57" ht="13.5"/>
    <row r="58" ht="13.5"/>
    <row r="59" ht="13.5"/>
    <row r="60" ht="13.5"/>
    <row r="61" ht="13.5"/>
    <row r="62" ht="13.5"/>
    <row r="63" ht="13.5"/>
    <row r="64" ht="13.5"/>
    <row r="65" ht="13.5"/>
    <row r="66" ht="13.5"/>
    <row r="67" ht="13.5"/>
    <row r="69" ht="13.5">
      <c r="B69" s="3" t="s">
        <v>119</v>
      </c>
    </row>
    <row r="71" ht="18.75">
      <c r="B71" s="95" t="s">
        <v>118</v>
      </c>
    </row>
  </sheetData>
  <sheetProtection password="CC4F" sheet="1" autoFilter="0"/>
  <printOptions horizontalCentered="1"/>
  <pageMargins left="0.5118110236220472" right="0.4330708661417323" top="0.49" bottom="0.72" header="0.2755905511811024" footer="0.3937007874015748"/>
  <pageSetup fitToHeight="1" fitToWidth="1" horizontalDpi="300" verticalDpi="300" orientation="portrait" paperSize="9" scale="81" r:id="rId2"/>
  <headerFooter alignWithMargins="0">
    <oddHeader>&amp;L転職成功プログラム</oddHeader>
    <oddFooter>&amp;C&amp;"ＭＳ Ｐ明朝,標準"&amp;9Copyright (c)2008 Coral Forest. All Rights Reserved.
本資料・製品に記載の全ての事項を、作者のCoral Forestの許可なく転用・利用・貸与することを一切禁じます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転職成功プログラム</dc:creator>
  <cp:keywords/>
  <dc:description/>
  <cp:lastModifiedBy>Sarkin</cp:lastModifiedBy>
  <cp:lastPrinted>2008-02-21T14:40:38Z</cp:lastPrinted>
  <dcterms:created xsi:type="dcterms:W3CDTF">2008-01-04T10:50:38Z</dcterms:created>
  <dcterms:modified xsi:type="dcterms:W3CDTF">2022-11-26T15:37:13Z</dcterms:modified>
  <cp:category/>
  <cp:version/>
  <cp:contentType/>
  <cp:contentStatus/>
</cp:coreProperties>
</file>